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S:\04. BAZA ENERGETIKE\EN - ENERGETSKA UČINKOVITOST\EN OTVORENI PREDMETI\2021\STARA ŠKOLA SALINOVEC - rušenje dijela lijevo i zamjena pokrova\Troškovnik\"/>
    </mc:Choice>
  </mc:AlternateContent>
  <xr:revisionPtr revIDLastSave="0" documentId="13_ncr:1_{661ECE1B-EA29-40F2-9341-726D630B617F}" xr6:coauthVersionLast="46" xr6:coauthVersionMax="46" xr10:uidLastSave="{00000000-0000-0000-0000-000000000000}"/>
  <bookViews>
    <workbookView xWindow="-120" yWindow="-120" windowWidth="29040" windowHeight="15840" xr2:uid="{00000000-000D-0000-FFFF-FFFF00000000}"/>
  </bookViews>
  <sheets>
    <sheet name="OPĆI UVJETI" sheetId="35" r:id="rId1"/>
    <sheet name="SVEUKUPNA REKAPITULACIJA" sheetId="6" r:id="rId2"/>
    <sheet name="G.O. RADOVI" sheetId="11" r:id="rId3"/>
    <sheet name="HIDROTEHNIČKI RADOVI" sheetId="34" r:id="rId4"/>
    <sheet name="ELEKTROINSTALATERSKI RADOVI" sheetId="36" r:id="rId5"/>
  </sheets>
  <externalReferences>
    <externalReference r:id="rId6"/>
    <externalReference r:id="rId7"/>
    <externalReference r:id="rId8"/>
  </externalReferences>
  <definedNames>
    <definedName name="_" localSheetId="2">#REF!</definedName>
    <definedName name="_" localSheetId="0">#REF!</definedName>
    <definedName name="_" localSheetId="1">#REF!</definedName>
    <definedName name="_">#REF!</definedName>
    <definedName name="_1" localSheetId="2">#REF!</definedName>
    <definedName name="_1">#REF!</definedName>
    <definedName name="_1_U" localSheetId="2">#REF!</definedName>
    <definedName name="_1_U">#REF!</definedName>
    <definedName name="_10" localSheetId="2">#REF!</definedName>
    <definedName name="_10">#REF!</definedName>
    <definedName name="_10_U" localSheetId="2">#REF!</definedName>
    <definedName name="_10_U">#REF!</definedName>
    <definedName name="_11" localSheetId="2">#REF!</definedName>
    <definedName name="_11">#REF!</definedName>
    <definedName name="_11_U" localSheetId="2">#REF!</definedName>
    <definedName name="_11_U">#REF!</definedName>
    <definedName name="_12" localSheetId="2">#REF!</definedName>
    <definedName name="_12">#REF!</definedName>
    <definedName name="_12_U" localSheetId="2">#REF!</definedName>
    <definedName name="_12_U">#REF!</definedName>
    <definedName name="_13" localSheetId="2">#REF!</definedName>
    <definedName name="_13">#REF!</definedName>
    <definedName name="_13_U" localSheetId="2">#REF!</definedName>
    <definedName name="_13_U">#REF!</definedName>
    <definedName name="_14" localSheetId="2">#REF!</definedName>
    <definedName name="_14">#REF!</definedName>
    <definedName name="_14_U" localSheetId="2">#REF!</definedName>
    <definedName name="_14_U">#REF!</definedName>
    <definedName name="_15" localSheetId="2">#REF!</definedName>
    <definedName name="_15">#REF!</definedName>
    <definedName name="_15_U" localSheetId="2">#REF!</definedName>
    <definedName name="_15_U">#REF!</definedName>
    <definedName name="_16" localSheetId="2">#REF!</definedName>
    <definedName name="_16">#REF!</definedName>
    <definedName name="_16_U" localSheetId="2">#REF!</definedName>
    <definedName name="_16_U">#REF!</definedName>
    <definedName name="_17" localSheetId="2">#REF!</definedName>
    <definedName name="_17">#REF!</definedName>
    <definedName name="_17_U" localSheetId="2">#REF!</definedName>
    <definedName name="_17_U">#REF!</definedName>
    <definedName name="_18" localSheetId="2">#REF!</definedName>
    <definedName name="_18">#REF!</definedName>
    <definedName name="_18_U" localSheetId="2">#REF!</definedName>
    <definedName name="_18_U">#REF!</definedName>
    <definedName name="_19" localSheetId="2">#REF!</definedName>
    <definedName name="_19">#REF!</definedName>
    <definedName name="_19_U" localSheetId="2">#REF!</definedName>
    <definedName name="_19_U">#REF!</definedName>
    <definedName name="_2" localSheetId="2">#REF!</definedName>
    <definedName name="_2">#REF!</definedName>
    <definedName name="_2_U" localSheetId="2">#REF!</definedName>
    <definedName name="_2_U">#REF!</definedName>
    <definedName name="_20" localSheetId="2">#REF!</definedName>
    <definedName name="_20">#REF!</definedName>
    <definedName name="_20_U" localSheetId="2">#REF!</definedName>
    <definedName name="_20_U">#REF!</definedName>
    <definedName name="_21" localSheetId="2">#REF!</definedName>
    <definedName name="_21">#REF!</definedName>
    <definedName name="_21_U" localSheetId="2">#REF!</definedName>
    <definedName name="_21_U">#REF!</definedName>
    <definedName name="_22" localSheetId="2">#REF!</definedName>
    <definedName name="_22">#REF!</definedName>
    <definedName name="_22_U" localSheetId="2">#REF!</definedName>
    <definedName name="_22_U">#REF!</definedName>
    <definedName name="_23" localSheetId="2">#REF!</definedName>
    <definedName name="_23">#REF!</definedName>
    <definedName name="_23_U" localSheetId="2">#REF!</definedName>
    <definedName name="_23_U">#REF!</definedName>
    <definedName name="_24" localSheetId="2">#REF!</definedName>
    <definedName name="_24">#REF!</definedName>
    <definedName name="_24_U" localSheetId="2">#REF!</definedName>
    <definedName name="_24_U">#REF!</definedName>
    <definedName name="_25" localSheetId="2">#REF!</definedName>
    <definedName name="_25">#REF!</definedName>
    <definedName name="_25_U" localSheetId="2">#REF!</definedName>
    <definedName name="_25_U">#REF!</definedName>
    <definedName name="_26" localSheetId="2">#REF!</definedName>
    <definedName name="_26">#REF!</definedName>
    <definedName name="_26_U" localSheetId="2">#REF!</definedName>
    <definedName name="_26_U">#REF!</definedName>
    <definedName name="_27" localSheetId="2">#REF!</definedName>
    <definedName name="_27">#REF!</definedName>
    <definedName name="_27_U" localSheetId="2">#REF!</definedName>
    <definedName name="_27_U">#REF!</definedName>
    <definedName name="_28" localSheetId="2">#REF!</definedName>
    <definedName name="_28">#REF!</definedName>
    <definedName name="_28_U" localSheetId="2">#REF!</definedName>
    <definedName name="_28_U">#REF!</definedName>
    <definedName name="_29" localSheetId="2">#REF!</definedName>
    <definedName name="_29">#REF!</definedName>
    <definedName name="_29_U" localSheetId="2">#REF!</definedName>
    <definedName name="_29_U">#REF!</definedName>
    <definedName name="_3" localSheetId="2">#REF!</definedName>
    <definedName name="_3">#REF!</definedName>
    <definedName name="_3_U" localSheetId="2">#REF!</definedName>
    <definedName name="_3_U">#REF!</definedName>
    <definedName name="_30" localSheetId="2">#REF!</definedName>
    <definedName name="_30">#REF!</definedName>
    <definedName name="_30_U" localSheetId="2">#REF!</definedName>
    <definedName name="_30_U">#REF!</definedName>
    <definedName name="_31" localSheetId="2">#REF!</definedName>
    <definedName name="_31">#REF!</definedName>
    <definedName name="_31_U" localSheetId="2">#REF!</definedName>
    <definedName name="_31_U">#REF!</definedName>
    <definedName name="_32" localSheetId="2">#REF!</definedName>
    <definedName name="_32">#REF!</definedName>
    <definedName name="_32_U" localSheetId="2">#REF!</definedName>
    <definedName name="_32_U">#REF!</definedName>
    <definedName name="_33" localSheetId="2">#REF!</definedName>
    <definedName name="_33">#REF!</definedName>
    <definedName name="_33_U" localSheetId="2">#REF!</definedName>
    <definedName name="_33_U">#REF!</definedName>
    <definedName name="_34" localSheetId="2">#REF!</definedName>
    <definedName name="_34">#REF!</definedName>
    <definedName name="_34_U" localSheetId="2">#REF!</definedName>
    <definedName name="_34_U">#REF!</definedName>
    <definedName name="_35" localSheetId="2">#REF!</definedName>
    <definedName name="_35">#REF!</definedName>
    <definedName name="_35_U" localSheetId="2">#REF!</definedName>
    <definedName name="_35_U">#REF!</definedName>
    <definedName name="_36" localSheetId="2">#REF!</definedName>
    <definedName name="_36">#REF!</definedName>
    <definedName name="_36_U" localSheetId="2">#REF!</definedName>
    <definedName name="_36_U">#REF!</definedName>
    <definedName name="_37" localSheetId="2">#REF!</definedName>
    <definedName name="_37">#REF!</definedName>
    <definedName name="_37_U" localSheetId="2">#REF!</definedName>
    <definedName name="_37_U">#REF!</definedName>
    <definedName name="_38" localSheetId="2">#REF!</definedName>
    <definedName name="_38">#REF!</definedName>
    <definedName name="_38_U" localSheetId="2">#REF!</definedName>
    <definedName name="_38_U">#REF!</definedName>
    <definedName name="_39" localSheetId="2">#REF!</definedName>
    <definedName name="_39">#REF!</definedName>
    <definedName name="_39_U" localSheetId="2">#REF!</definedName>
    <definedName name="_39_U">#REF!</definedName>
    <definedName name="_4" localSheetId="2">#REF!</definedName>
    <definedName name="_4">#REF!</definedName>
    <definedName name="_4_U" localSheetId="2">#REF!</definedName>
    <definedName name="_4_U">#REF!</definedName>
    <definedName name="_40" localSheetId="2">#REF!</definedName>
    <definedName name="_40">#REF!</definedName>
    <definedName name="_40_U" localSheetId="2">#REF!</definedName>
    <definedName name="_40_U">#REF!</definedName>
    <definedName name="_41" localSheetId="2">#REF!</definedName>
    <definedName name="_41">#REF!</definedName>
    <definedName name="_41_U" localSheetId="2">#REF!</definedName>
    <definedName name="_41_U">#REF!</definedName>
    <definedName name="_42" localSheetId="2">#REF!</definedName>
    <definedName name="_42">#REF!</definedName>
    <definedName name="_42_U" localSheetId="2">#REF!</definedName>
    <definedName name="_42_U">#REF!</definedName>
    <definedName name="_43" localSheetId="2">#REF!</definedName>
    <definedName name="_43">#REF!</definedName>
    <definedName name="_43_U" localSheetId="2">#REF!</definedName>
    <definedName name="_43_U">#REF!</definedName>
    <definedName name="_44" localSheetId="2">#REF!</definedName>
    <definedName name="_44">#REF!</definedName>
    <definedName name="_44_U" localSheetId="2">#REF!</definedName>
    <definedName name="_44_U">#REF!</definedName>
    <definedName name="_45" localSheetId="2">#REF!</definedName>
    <definedName name="_45">#REF!</definedName>
    <definedName name="_45_U" localSheetId="2">#REF!</definedName>
    <definedName name="_45_U">#REF!</definedName>
    <definedName name="_46" localSheetId="2">#REF!</definedName>
    <definedName name="_46">#REF!</definedName>
    <definedName name="_46_U" localSheetId="2">#REF!</definedName>
    <definedName name="_46_U">#REF!</definedName>
    <definedName name="_47" localSheetId="2">#REF!</definedName>
    <definedName name="_47">#REF!</definedName>
    <definedName name="_47_U" localSheetId="2">#REF!</definedName>
    <definedName name="_47_U">#REF!</definedName>
    <definedName name="_48" localSheetId="2">#REF!</definedName>
    <definedName name="_48">#REF!</definedName>
    <definedName name="_48_U" localSheetId="2">#REF!</definedName>
    <definedName name="_48_U">#REF!</definedName>
    <definedName name="_49" localSheetId="2">#REF!</definedName>
    <definedName name="_49">#REF!</definedName>
    <definedName name="_49_U" localSheetId="2">#REF!</definedName>
    <definedName name="_49_U">#REF!</definedName>
    <definedName name="_5" localSheetId="2">#REF!</definedName>
    <definedName name="_5">#REF!</definedName>
    <definedName name="_5_U" localSheetId="2">#REF!</definedName>
    <definedName name="_5_U">#REF!</definedName>
    <definedName name="_50" localSheetId="2">#REF!</definedName>
    <definedName name="_50">#REF!</definedName>
    <definedName name="_50_U" localSheetId="2">#REF!</definedName>
    <definedName name="_50_U">#REF!</definedName>
    <definedName name="_51" localSheetId="2">#REF!</definedName>
    <definedName name="_51">#REF!</definedName>
    <definedName name="_51_U" localSheetId="2">#REF!</definedName>
    <definedName name="_51_U">#REF!</definedName>
    <definedName name="_52" localSheetId="2">#REF!</definedName>
    <definedName name="_52">#REF!</definedName>
    <definedName name="_52_U" localSheetId="2">#REF!</definedName>
    <definedName name="_52_U">#REF!</definedName>
    <definedName name="_53" localSheetId="2">#REF!</definedName>
    <definedName name="_53">#REF!</definedName>
    <definedName name="_53_U" localSheetId="2">#REF!</definedName>
    <definedName name="_53_U">#REF!</definedName>
    <definedName name="_54" localSheetId="2">#REF!</definedName>
    <definedName name="_54">#REF!</definedName>
    <definedName name="_54_U" localSheetId="2">#REF!</definedName>
    <definedName name="_54_U">#REF!</definedName>
    <definedName name="_55" localSheetId="2">#REF!</definedName>
    <definedName name="_55">#REF!</definedName>
    <definedName name="_55_U" localSheetId="2">#REF!</definedName>
    <definedName name="_55_U">#REF!</definedName>
    <definedName name="_56" localSheetId="2">#REF!</definedName>
    <definedName name="_56">#REF!</definedName>
    <definedName name="_56_U" localSheetId="2">#REF!</definedName>
    <definedName name="_56_U">#REF!</definedName>
    <definedName name="_57" localSheetId="2">#REF!</definedName>
    <definedName name="_57">#REF!</definedName>
    <definedName name="_57_U" localSheetId="2">#REF!</definedName>
    <definedName name="_57_U">#REF!</definedName>
    <definedName name="_58" localSheetId="2">#REF!</definedName>
    <definedName name="_58">#REF!</definedName>
    <definedName name="_58_U" localSheetId="2">#REF!</definedName>
    <definedName name="_58_U">#REF!</definedName>
    <definedName name="_59" localSheetId="2">#REF!</definedName>
    <definedName name="_59">#REF!</definedName>
    <definedName name="_59_U" localSheetId="2">#REF!</definedName>
    <definedName name="_59_U">#REF!</definedName>
    <definedName name="_6" localSheetId="2">#REF!</definedName>
    <definedName name="_6">#REF!</definedName>
    <definedName name="_6_U" localSheetId="2">#REF!</definedName>
    <definedName name="_6_U">#REF!</definedName>
    <definedName name="_60" localSheetId="2">#REF!</definedName>
    <definedName name="_60">#REF!</definedName>
    <definedName name="_60_U" localSheetId="2">#REF!</definedName>
    <definedName name="_60_U">#REF!</definedName>
    <definedName name="_61" localSheetId="2">#REF!</definedName>
    <definedName name="_61">#REF!</definedName>
    <definedName name="_61_U" localSheetId="2">#REF!</definedName>
    <definedName name="_61_U">#REF!</definedName>
    <definedName name="_62" localSheetId="2">#REF!</definedName>
    <definedName name="_62">#REF!</definedName>
    <definedName name="_62_U" localSheetId="2">#REF!</definedName>
    <definedName name="_62_U">#REF!</definedName>
    <definedName name="_63" localSheetId="2">#REF!</definedName>
    <definedName name="_63">#REF!</definedName>
    <definedName name="_63_U" localSheetId="2">#REF!</definedName>
    <definedName name="_63_U">#REF!</definedName>
    <definedName name="_64" localSheetId="2">#REF!</definedName>
    <definedName name="_64">#REF!</definedName>
    <definedName name="_64_U" localSheetId="2">#REF!</definedName>
    <definedName name="_64_U">#REF!</definedName>
    <definedName name="_7" localSheetId="2">#REF!</definedName>
    <definedName name="_7">#REF!</definedName>
    <definedName name="_7_U" localSheetId="2">#REF!</definedName>
    <definedName name="_7_U">#REF!</definedName>
    <definedName name="_8" localSheetId="2">#REF!</definedName>
    <definedName name="_8">#REF!</definedName>
    <definedName name="_8_U" localSheetId="2">#REF!</definedName>
    <definedName name="_8_U">#REF!</definedName>
    <definedName name="_9" localSheetId="2">#REF!</definedName>
    <definedName name="_9">#REF!</definedName>
    <definedName name="_9_U" localSheetId="2">#REF!</definedName>
    <definedName name="_9_U">#REF!</definedName>
    <definedName name="_rbr" localSheetId="2">#REF!</definedName>
    <definedName name="_rbr" localSheetId="0">#REF!</definedName>
    <definedName name="_rbr">#REF!</definedName>
    <definedName name="_rbr2" localSheetId="2">#REF!</definedName>
    <definedName name="_rbr2">#REF!</definedName>
    <definedName name="ANEX_I" localSheetId="2">#REF!</definedName>
    <definedName name="ANEX_I">#REF!</definedName>
    <definedName name="ANEX_II" localSheetId="2">#REF!</definedName>
    <definedName name="ANEX_II">#REF!</definedName>
    <definedName name="AUTOR" localSheetId="2">#REF!</definedName>
    <definedName name="AUTOR">#REF!</definedName>
    <definedName name="AVANS_ISPL" localSheetId="2">#REF!</definedName>
    <definedName name="AVANS_ISPL">#REF!</definedName>
    <definedName name="BOD" localSheetId="4">'ELEKTROINSTALATERSKI RADOVI'!#REF!</definedName>
    <definedName name="BOD">#REF!</definedName>
    <definedName name="BORDURA" localSheetId="2">#REF!</definedName>
    <definedName name="BORDURA">#REF!</definedName>
    <definedName name="BORDURA_1" localSheetId="2">#REF!</definedName>
    <definedName name="BORDURA_1">#REF!</definedName>
    <definedName name="BR_STR_1" localSheetId="2">#REF!</definedName>
    <definedName name="BR_STR_1">#REF!</definedName>
    <definedName name="BR_STR_2" localSheetId="2">#REF!</definedName>
    <definedName name="BR_STR_2">#REF!</definedName>
    <definedName name="BROJ_KUCA" localSheetId="2">#REF!</definedName>
    <definedName name="BROJ_KUCA">#REF!</definedName>
    <definedName name="BROJ_LISTOVA" localSheetId="2">#REF!</definedName>
    <definedName name="BROJ_LISTOVA">#REF!</definedName>
    <definedName name="BROJ_SIT" localSheetId="2">#REF!</definedName>
    <definedName name="BROJ_SIT">#REF!</definedName>
    <definedName name="COPY_8" localSheetId="2">#REF!</definedName>
    <definedName name="COPY_8">#REF!</definedName>
    <definedName name="DAT_SIT" localSheetId="2">#REF!</definedName>
    <definedName name="DAT_SIT">#REF!</definedName>
    <definedName name="DATOTEKA" localSheetId="2">#REF!</definedName>
    <definedName name="DATOTEKA">#REF!</definedName>
    <definedName name="DATUM_DANAS" localSheetId="2">#REF!</definedName>
    <definedName name="DATUM_DANAS">#REF!</definedName>
    <definedName name="DIREKTOR" localSheetId="2">#REF!</definedName>
    <definedName name="DIREKTOR">#REF!</definedName>
    <definedName name="DODAVANJE" localSheetId="2">#REF!</definedName>
    <definedName name="DODAVANJE">#REF!</definedName>
    <definedName name="DOP_UGOV" localSheetId="2">#REF!</definedName>
    <definedName name="DOP_UGOV">#REF!</definedName>
    <definedName name="DOPUNSKI_UGOVOR" localSheetId="2">#REF!</definedName>
    <definedName name="DOPUNSKI_UGOVOR">#REF!</definedName>
    <definedName name="ESTER" localSheetId="2">#REF!</definedName>
    <definedName name="ESTER">#REF!</definedName>
    <definedName name="Excel_BuiltIn_Criteria" localSheetId="2">#REF!</definedName>
    <definedName name="Excel_BuiltIn_Criteria">#REF!</definedName>
    <definedName name="Excel_BuiltIn_Extract" localSheetId="2">#REF!</definedName>
    <definedName name="Excel_BuiltIn_Extract">#REF!</definedName>
    <definedName name="GLAVNI" localSheetId="2">#REF!</definedName>
    <definedName name="GLAVNI">#REF!</definedName>
    <definedName name="GOD_POC" localSheetId="2">#REF!</definedName>
    <definedName name="GOD_POC">#REF!</definedName>
    <definedName name="GOD_SIT" localSheetId="2">#REF!</definedName>
    <definedName name="GOD_SIT">#REF!</definedName>
    <definedName name="h" localSheetId="2">#REF!</definedName>
    <definedName name="h">#REF!</definedName>
    <definedName name="I" localSheetId="2">#REF!</definedName>
    <definedName name="I">#REF!</definedName>
    <definedName name="II" localSheetId="2">#REF!</definedName>
    <definedName name="II">#REF!</definedName>
    <definedName name="III" localSheetId="2">#REF!</definedName>
    <definedName name="III">#REF!</definedName>
    <definedName name="IME_DAT" localSheetId="2">#REF!</definedName>
    <definedName name="IME_DAT">#REF!</definedName>
    <definedName name="INVESTITOR" localSheetId="2">#REF!</definedName>
    <definedName name="INVESTITOR">#REF!</definedName>
    <definedName name="ISPIS" localSheetId="2">#REF!</definedName>
    <definedName name="ISPIS">#REF!</definedName>
    <definedName name="_xlnm.Print_Titles" localSheetId="4">'ELEKTROINSTALATERSKI RADOVI'!$2:$4</definedName>
    <definedName name="_xlnm.Print_Titles" localSheetId="0">'OPĆI UVJETI'!#REF!</definedName>
    <definedName name="_xlnm.Print_Titles" localSheetId="1">'SVEUKUPNA REKAPITULACIJA'!$3:$4</definedName>
    <definedName name="IV" localSheetId="2">#REF!</definedName>
    <definedName name="IV" localSheetId="0">#REF!</definedName>
    <definedName name="IV">#REF!</definedName>
    <definedName name="IX" localSheetId="2">#REF!</definedName>
    <definedName name="IX">#REF!</definedName>
    <definedName name="IZVODITELJ" localSheetId="2">#REF!</definedName>
    <definedName name="IZVODITELJ">#REF!</definedName>
    <definedName name="kk_1">[1]POMOĆNI!$B$76</definedName>
    <definedName name="kk1i">[1]POMOĆNI!$B$64</definedName>
    <definedName name="kk1p">[1]POMOĆNI!$B$58</definedName>
    <definedName name="kk1v">[1]POMOĆNI!$L$57</definedName>
    <definedName name="kk2i">[1]POMOĆNI!$B$65</definedName>
    <definedName name="kk2p">[1]POMOĆNI!$B$59</definedName>
    <definedName name="kk2v">[1]POMOĆNI!$L$58</definedName>
    <definedName name="kk3i">[1]POMOĆNI!$B$66</definedName>
    <definedName name="kk3p">[1]POMOĆNI!$B$60</definedName>
    <definedName name="kk3v">[1]POMOĆNI!$L$59</definedName>
    <definedName name="kk4i">[1]POMOĆNI!$B$67</definedName>
    <definedName name="kk4p">[1]POMOĆNI!$B$61</definedName>
    <definedName name="kk4v">[1]POMOĆNI!$L$60</definedName>
    <definedName name="kk5i">[1]POMOĆNI!$B$68</definedName>
    <definedName name="kk5p">[1]POMOĆNI!$B$62</definedName>
    <definedName name="kk5v">[1]POMOĆNI!$L$61</definedName>
    <definedName name="kk6i">[1]POMOĆNI!$B$69</definedName>
    <definedName name="kk6p">[1]POMOĆNI!$B$63</definedName>
    <definedName name="kk6v">[1]POMOĆNI!$L$62</definedName>
    <definedName name="KLASA" localSheetId="2">#REF!</definedName>
    <definedName name="KLASA" localSheetId="0">#REF!</definedName>
    <definedName name="KLASA">#REF!</definedName>
    <definedName name="KRAJ" localSheetId="2">#REF!</definedName>
    <definedName name="KRAJ">#REF!</definedName>
    <definedName name="krov">[1]POMOĆNI!$B$56:$B$69</definedName>
    <definedName name="krov_1">[1]POMOĆNI!$L$56:$L$62</definedName>
    <definedName name="krov_2">[1]POMOĆNI!$B$76:$B$77</definedName>
    <definedName name="KUCE_U_OBRADI" localSheetId="2">#REF!</definedName>
    <definedName name="KUCE_U_OBRADI" localSheetId="0">#REF!</definedName>
    <definedName name="KUCE_U_OBRADI">#REF!</definedName>
    <definedName name="MJES_BROJ" localSheetId="2">#REF!</definedName>
    <definedName name="MJES_BROJ">#REF!</definedName>
    <definedName name="MJES_POC" localSheetId="2">#REF!</definedName>
    <definedName name="MJES_POC">#REF!</definedName>
    <definedName name="MJES_REAL" localSheetId="2">#REF!</definedName>
    <definedName name="MJES_REAL">#REF!</definedName>
    <definedName name="MJES_SIT" localSheetId="2">#REF!</definedName>
    <definedName name="MJES_SIT">#REF!</definedName>
    <definedName name="MJES_ZA_OBR" localSheetId="2">#REF!</definedName>
    <definedName name="MJES_ZA_OBR">#REF!</definedName>
    <definedName name="MJESTO" localSheetId="2">#REF!</definedName>
    <definedName name="MJESTO">#REF!</definedName>
    <definedName name="N_DODAVANJE" localSheetId="2">#REF!</definedName>
    <definedName name="N_DODAVANJE">#REF!</definedName>
    <definedName name="N_ISPIS" localSheetId="2">#REF!</definedName>
    <definedName name="N_ISPIS">#REF!</definedName>
    <definedName name="N_ISPIS_N" localSheetId="2">#REF!</definedName>
    <definedName name="N_ISPIS_N">#REF!</definedName>
    <definedName name="N_PREGLED" localSheetId="2">#REF!</definedName>
    <definedName name="N_PREGLED">#REF!</definedName>
    <definedName name="N_PREGLED_N" localSheetId="2">#REF!</definedName>
    <definedName name="N_PREGLED_N">#REF!</definedName>
    <definedName name="N_SPREMANJE" localSheetId="2">#REF!</definedName>
    <definedName name="N_SPREMANJE">#REF!</definedName>
    <definedName name="N_SPREMANJE_N" localSheetId="2">#REF!</definedName>
    <definedName name="N_SPREMANJE_N">#REF!</definedName>
    <definedName name="N_UNOS" localSheetId="2">#REF!</definedName>
    <definedName name="N_UNOS">#REF!</definedName>
    <definedName name="N_UNOS_N" localSheetId="2">#REF!</definedName>
    <definedName name="N_UNOS_N">#REF!</definedName>
    <definedName name="NADZOR" localSheetId="2">#REF!</definedName>
    <definedName name="NADZOR">#REF!</definedName>
    <definedName name="NAP_DODAVANJE" localSheetId="2">#REF!</definedName>
    <definedName name="NAP_DODAVANJE" localSheetId="0">#REF!</definedName>
    <definedName name="NAP_DODAVANJE" localSheetId="1">#REF!</definedName>
    <definedName name="NAP_DODAVANJE">#REF!</definedName>
    <definedName name="NAP_ISPIS" localSheetId="2">#REF!</definedName>
    <definedName name="NAP_ISPIS" localSheetId="0">#REF!</definedName>
    <definedName name="NAP_ISPIS" localSheetId="1">#REF!</definedName>
    <definedName name="NAP_ISPIS">#REF!</definedName>
    <definedName name="NAP_PREGLED" localSheetId="2">#REF!</definedName>
    <definedName name="NAP_PREGLED" localSheetId="0">#REF!</definedName>
    <definedName name="NAP_PREGLED" localSheetId="1">#REF!</definedName>
    <definedName name="NAP_PREGLED">#REF!</definedName>
    <definedName name="NAP_SPREMANJE" localSheetId="2">#REF!</definedName>
    <definedName name="NAP_SPREMANJE" localSheetId="0">#REF!</definedName>
    <definedName name="NAP_SPREMANJE" localSheetId="1">#REF!</definedName>
    <definedName name="NAP_SPREMANJE">#REF!</definedName>
    <definedName name="NAP_UNOS" localSheetId="2">#REF!</definedName>
    <definedName name="NAP_UNOS" localSheetId="0">#REF!</definedName>
    <definedName name="NAP_UNOS" localSheetId="1">#REF!</definedName>
    <definedName name="NAP_UNOS">#REF!</definedName>
    <definedName name="NAPUTAK" localSheetId="2">#REF!</definedName>
    <definedName name="NAPUTAK">#REF!</definedName>
    <definedName name="NASLOVNICA" localSheetId="2">#REF!</definedName>
    <definedName name="NASLOVNICA">#REF!</definedName>
    <definedName name="OBJEKT" localSheetId="2">#REF!</definedName>
    <definedName name="OBJEKT">#REF!</definedName>
    <definedName name="OBRACUN" localSheetId="2">#REF!</definedName>
    <definedName name="OBRACUN">#REF!</definedName>
    <definedName name="OBRADIO" localSheetId="2">#REF!</definedName>
    <definedName name="OBRADIO">#REF!</definedName>
    <definedName name="ODG_2" localSheetId="2">#REF!</definedName>
    <definedName name="ODG_2">#REF!</definedName>
    <definedName name="ODGOVOR_1" localSheetId="2">#REF!</definedName>
    <definedName name="ODGOVOR_1">#REF!</definedName>
    <definedName name="ODGOVOR_2" localSheetId="2">#REF!</definedName>
    <definedName name="ODGOVOR_2">#REF!</definedName>
    <definedName name="ODGOVOR_3" localSheetId="2">#REF!</definedName>
    <definedName name="ODGOVOR_3">#REF!</definedName>
    <definedName name="ODGOVOR_4" localSheetId="2">#REF!</definedName>
    <definedName name="ODGOVOR_4">#REF!</definedName>
    <definedName name="OKON_SIT" localSheetId="2">#REF!</definedName>
    <definedName name="OKON_SIT">#REF!</definedName>
    <definedName name="OKON_SIT_I" localSheetId="2">#REF!</definedName>
    <definedName name="OKON_SIT_I">#REF!</definedName>
    <definedName name="OPCINA" localSheetId="2">#REF!</definedName>
    <definedName name="OPCINA">#REF!</definedName>
    <definedName name="ope_evid" localSheetId="2">#REF!</definedName>
    <definedName name="ope_evid">#REF!</definedName>
    <definedName name="OSNOV_POD" localSheetId="2">#REF!</definedName>
    <definedName name="OSNOV_POD">#REF!</definedName>
    <definedName name="OSNOVNI_PODATCI" localSheetId="2">#REF!</definedName>
    <definedName name="OSNOVNI_PODATCI">#REF!</definedName>
    <definedName name="PODACI" localSheetId="2">#REF!</definedName>
    <definedName name="PODACI">#REF!</definedName>
    <definedName name="PODRUCJE" localSheetId="2">#REF!</definedName>
    <definedName name="PODRUCJE">#REF!</definedName>
    <definedName name="_xlnm.Print_Area" localSheetId="4">'ELEKTROINSTALATERSKI RADOVI'!$A$1:$F$210</definedName>
    <definedName name="_xlnm.Print_Area" localSheetId="2">'G.O. RADOVI'!$A$1:$F$263</definedName>
    <definedName name="_xlnm.Print_Area" localSheetId="0">'OPĆI UVJETI'!$A$1:$F$77</definedName>
    <definedName name="_xlnm.Print_Area" localSheetId="1">'SVEUKUPNA REKAPITULACIJA'!$A$1:$F$28</definedName>
    <definedName name="POPUST">[2]FAKTORI!$B$2</definedName>
    <definedName name="PREDH_SIT" localSheetId="2">#REF!</definedName>
    <definedName name="PREDH_SIT" localSheetId="0">#REF!</definedName>
    <definedName name="PREDH_SIT">#REF!</definedName>
    <definedName name="PREGLED" localSheetId="2">#REF!</definedName>
    <definedName name="PREGLED">#REF!</definedName>
    <definedName name="PRIPREMIO" localSheetId="2">#REF!</definedName>
    <definedName name="PRIPREMIO">#REF!</definedName>
    <definedName name="PRIV_SIT" localSheetId="2">#REF!</definedName>
    <definedName name="PRIV_SIT">#REF!</definedName>
    <definedName name="PRIV_SIT_I" localSheetId="2">#REF!</definedName>
    <definedName name="PRIV_SIT_I">#REF!</definedName>
    <definedName name="PRIV_SIT_II" localSheetId="2">#REF!</definedName>
    <definedName name="PRIV_SIT_II">#REF!</definedName>
    <definedName name="RADILISTE" localSheetId="2">#REF!</definedName>
    <definedName name="RADILISTE">#REF!</definedName>
    <definedName name="REALIZACIJA" localSheetId="2">#REF!</definedName>
    <definedName name="REALIZACIJA">#REF!</definedName>
    <definedName name="RED_BR_SIT" localSheetId="2">#REF!</definedName>
    <definedName name="RED_BR_SIT">#REF!</definedName>
    <definedName name="REKAPITULACIJA" localSheetId="2">#REF!</definedName>
    <definedName name="REKAPITULACIJA">#REF!</definedName>
    <definedName name="rk_1">[1]POMOĆNI!$B$77</definedName>
    <definedName name="rk1v">[1]POMOĆNI!$L$56</definedName>
    <definedName name="rkh">[1]POMOĆNI!$B$56</definedName>
    <definedName name="rkv">[1]POMOĆNI!$B$57</definedName>
    <definedName name="SIT_BROJ" localSheetId="2">#REF!</definedName>
    <definedName name="SIT_BROJ" localSheetId="0">#REF!</definedName>
    <definedName name="SIT_BROJ">#REF!</definedName>
    <definedName name="SIT_FAZE" localSheetId="2">#REF!</definedName>
    <definedName name="SIT_FAZE">#REF!</definedName>
    <definedName name="SITUAC_PRIV" localSheetId="2">#REF!</definedName>
    <definedName name="SITUAC_PRIV">#REF!</definedName>
    <definedName name="SPREMANJE" localSheetId="2">#REF!</definedName>
    <definedName name="SPREMANJE">#REF!</definedName>
    <definedName name="SVE_KUCE" localSheetId="2">#REF!</definedName>
    <definedName name="SVE_KUCE">#REF!</definedName>
    <definedName name="TEK_RACUN" localSheetId="2">#REF!</definedName>
    <definedName name="TEK_RACUN">#REF!</definedName>
    <definedName name="UGOV_AVANS" localSheetId="2">#REF!</definedName>
    <definedName name="UGOV_AVANS">#REF!</definedName>
    <definedName name="UGOV_BROJ" localSheetId="2">#REF!</definedName>
    <definedName name="UGOV_BROJ">#REF!</definedName>
    <definedName name="UGOV_IZNOS" localSheetId="2">#REF!</definedName>
    <definedName name="UGOV_IZNOS">#REF!</definedName>
    <definedName name="UKUPANCJENIK" localSheetId="0">[3]List1!$1:$1048576</definedName>
    <definedName name="UKUPANCJENIK" localSheetId="1">[3]List1!$1:$1048576</definedName>
    <definedName name="UKUPANCJENIK">[3]List1!$1:$1048576</definedName>
    <definedName name="UNOS" localSheetId="2">#REF!</definedName>
    <definedName name="UNOS" localSheetId="0">#REF!</definedName>
    <definedName name="UNOS">#REF!</definedName>
    <definedName name="UNOS_1" localSheetId="2">#REF!</definedName>
    <definedName name="UNOS_1">#REF!</definedName>
    <definedName name="UNOS_2" localSheetId="2">#REF!</definedName>
    <definedName name="UNOS_2">#REF!</definedName>
    <definedName name="UNOS_3" localSheetId="2">#REF!</definedName>
    <definedName name="UNOS_3">#REF!</definedName>
    <definedName name="UNOS_4" localSheetId="2">#REF!</definedName>
    <definedName name="UNOS_4">#REF!</definedName>
    <definedName name="UNOS_4_P" localSheetId="2">#REF!</definedName>
    <definedName name="UNOS_4_P">#REF!</definedName>
    <definedName name="V" localSheetId="2">#REF!</definedName>
    <definedName name="V">#REF!</definedName>
    <definedName name="VEL_DATOTEKA" localSheetId="2">#REF!</definedName>
    <definedName name="VEL_DATOTEKA">#REF!</definedName>
    <definedName name="VI" localSheetId="2">#REF!</definedName>
    <definedName name="VI">#REF!</definedName>
    <definedName name="VII" localSheetId="2">#REF!</definedName>
    <definedName name="VII">#REF!</definedName>
    <definedName name="VIII" localSheetId="2">#REF!</definedName>
    <definedName name="VIII">#REF!</definedName>
    <definedName name="VRSTA_SIT" localSheetId="2">#REF!</definedName>
    <definedName name="VRSTA_SIT">#REF!</definedName>
    <definedName name="X" localSheetId="2">#REF!</definedName>
    <definedName name="X">#REF!</definedName>
    <definedName name="XI" localSheetId="2">#REF!</definedName>
    <definedName name="XI">#REF!</definedName>
    <definedName name="XII" localSheetId="2">#REF!</definedName>
    <definedName name="XII">#REF!</definedName>
    <definedName name="XIII" localSheetId="2">#REF!</definedName>
    <definedName name="XIII">#REF!</definedName>
    <definedName name="XIV" localSheetId="2">#REF!</definedName>
    <definedName name="XIV">#REF!</definedName>
    <definedName name="XV" localSheetId="2">#REF!</definedName>
    <definedName name="XV">#REF!</definedName>
    <definedName name="XX" localSheetId="2">#REF!</definedName>
    <definedName name="XX">#REF!</definedName>
    <definedName name="ZA_ISPLATU" localSheetId="2">#REF!</definedName>
    <definedName name="ZA_ISPLATU">#REF!</definedName>
    <definedName name="ZAGLAVLJE" localSheetId="2">#REF!</definedName>
    <definedName name="ZAGLAVLJE">#REF!</definedName>
    <definedName name="ZAGLAVLJE_1" localSheetId="2">#REF!</definedName>
    <definedName name="ZAGLAVLJE_1">#REF!</definedName>
    <definedName name="ZAP" localSheetId="2">#REF!</definedName>
    <definedName name="ZAP">#REF!</definedName>
    <definedName name="ZUPANIJA" localSheetId="2">#REF!</definedName>
    <definedName name="ZUPANIJA">#REF!</definedName>
  </definedNames>
  <calcPr calcId="181029" iterate="1" iterateCount="1000"/>
</workbook>
</file>

<file path=xl/calcChain.xml><?xml version="1.0" encoding="utf-8"?>
<calcChain xmlns="http://schemas.openxmlformats.org/spreadsheetml/2006/main">
  <c r="F83" i="11" l="1"/>
  <c r="F207" i="36"/>
  <c r="B206" i="36"/>
  <c r="A206" i="36"/>
  <c r="B204" i="36"/>
  <c r="A204" i="36"/>
  <c r="F203" i="36"/>
  <c r="B202" i="36"/>
  <c r="A202" i="36"/>
  <c r="B200" i="36"/>
  <c r="A200" i="36"/>
  <c r="F199" i="36"/>
  <c r="B198" i="36"/>
  <c r="A198" i="36"/>
  <c r="F197" i="36"/>
  <c r="B196" i="36"/>
  <c r="A196" i="36"/>
  <c r="F195" i="36"/>
  <c r="B194" i="36"/>
  <c r="A194" i="36"/>
  <c r="F193" i="36"/>
  <c r="F189" i="36"/>
  <c r="F191" i="36" s="1"/>
  <c r="E206" i="36" s="1"/>
  <c r="F206" i="36" s="1"/>
  <c r="F184" i="36"/>
  <c r="F182" i="36"/>
  <c r="F180" i="36"/>
  <c r="F179" i="36"/>
  <c r="F178" i="36"/>
  <c r="F177" i="36"/>
  <c r="F176" i="36"/>
  <c r="F175" i="36"/>
  <c r="F174" i="36"/>
  <c r="F172" i="36"/>
  <c r="F170" i="36"/>
  <c r="F168" i="36"/>
  <c r="F166" i="36"/>
  <c r="F164" i="36"/>
  <c r="F162" i="36"/>
  <c r="F158" i="36"/>
  <c r="F157" i="36"/>
  <c r="F156" i="36"/>
  <c r="F155" i="36"/>
  <c r="F154" i="36"/>
  <c r="F153" i="36"/>
  <c r="F152" i="36"/>
  <c r="F151" i="36"/>
  <c r="F150" i="36"/>
  <c r="F149" i="36"/>
  <c r="F148" i="36"/>
  <c r="F147" i="36"/>
  <c r="F146" i="36"/>
  <c r="F145" i="36"/>
  <c r="F144" i="36"/>
  <c r="F143" i="36"/>
  <c r="F142" i="36"/>
  <c r="F141" i="36"/>
  <c r="F139" i="36"/>
  <c r="F138" i="36"/>
  <c r="F137" i="36"/>
  <c r="F136" i="36"/>
  <c r="F135" i="36"/>
  <c r="F134" i="36"/>
  <c r="F133" i="36"/>
  <c r="F128" i="36"/>
  <c r="F126" i="36"/>
  <c r="F124" i="36"/>
  <c r="F122" i="36"/>
  <c r="F120" i="36"/>
  <c r="F118" i="36"/>
  <c r="F116" i="36"/>
  <c r="F114" i="36"/>
  <c r="F109" i="36"/>
  <c r="F107" i="36"/>
  <c r="F103" i="36"/>
  <c r="F102" i="36"/>
  <c r="F98" i="36"/>
  <c r="F96" i="36"/>
  <c r="F94" i="36"/>
  <c r="F92" i="36"/>
  <c r="F90" i="36"/>
  <c r="F89" i="36"/>
  <c r="D88" i="36"/>
  <c r="F88" i="36" s="1"/>
  <c r="F87" i="36"/>
  <c r="F84" i="36"/>
  <c r="D82" i="36"/>
  <c r="F82" i="36" s="1"/>
  <c r="F81" i="36"/>
  <c r="F78" i="36"/>
  <c r="F72" i="36"/>
  <c r="F70" i="36"/>
  <c r="F68" i="36"/>
  <c r="F66" i="36"/>
  <c r="F64" i="36"/>
  <c r="F62" i="36"/>
  <c r="F60" i="36"/>
  <c r="F56" i="36"/>
  <c r="F54" i="36"/>
  <c r="F52" i="36"/>
  <c r="F48" i="36"/>
  <c r="F47" i="36"/>
  <c r="F46" i="36"/>
  <c r="F44" i="36"/>
  <c r="F42" i="36"/>
  <c r="F38" i="36"/>
  <c r="F9" i="36"/>
  <c r="F7" i="36"/>
  <c r="F67" i="11"/>
  <c r="F18" i="11"/>
  <c r="F100" i="36" l="1"/>
  <c r="E196" i="36" s="1"/>
  <c r="F196" i="36" s="1"/>
  <c r="F111" i="36"/>
  <c r="E198" i="36" s="1"/>
  <c r="F198" i="36" s="1"/>
  <c r="F130" i="36"/>
  <c r="E200" i="36" s="1"/>
  <c r="F200" i="36" s="1"/>
  <c r="F159" i="36"/>
  <c r="E202" i="36" s="1"/>
  <c r="F202" i="36" s="1"/>
  <c r="F74" i="36"/>
  <c r="E194" i="36" s="1"/>
  <c r="F194" i="36" s="1"/>
  <c r="F186" i="36"/>
  <c r="E204" i="36" s="1"/>
  <c r="F204" i="36" s="1"/>
  <c r="F208" i="36" l="1"/>
  <c r="F19" i="6" s="1"/>
  <c r="F86" i="11"/>
  <c r="F209" i="36" l="1"/>
  <c r="F210" i="36" s="1"/>
  <c r="B99" i="11"/>
  <c r="B193" i="11"/>
  <c r="B206" i="11"/>
  <c r="B220" i="11"/>
  <c r="B236" i="11"/>
  <c r="B242" i="11"/>
  <c r="B244" i="11"/>
  <c r="B246" i="11"/>
  <c r="B248" i="11"/>
  <c r="B250" i="11"/>
  <c r="B252" i="11"/>
  <c r="B254" i="11"/>
  <c r="B256" i="11"/>
  <c r="B258" i="11"/>
  <c r="F218" i="11"/>
  <c r="F78" i="11"/>
  <c r="F71" i="11"/>
  <c r="F179" i="11"/>
  <c r="F162" i="11" l="1"/>
  <c r="F28" i="34"/>
  <c r="F188" i="11"/>
  <c r="F75" i="11"/>
  <c r="F54" i="11"/>
  <c r="F55" i="11"/>
  <c r="F60" i="34" l="1"/>
  <c r="F56" i="34"/>
  <c r="F51" i="34"/>
  <c r="F48" i="34"/>
  <c r="F46" i="34"/>
  <c r="F44" i="34"/>
  <c r="F42" i="34"/>
  <c r="F40" i="34"/>
  <c r="F32" i="34"/>
  <c r="F30" i="34"/>
  <c r="F24" i="34"/>
  <c r="F21" i="34"/>
  <c r="F19" i="34"/>
  <c r="F10" i="34"/>
  <c r="F34" i="34" l="1"/>
  <c r="F57" i="34" s="1"/>
  <c r="F53" i="34"/>
  <c r="F59" i="34" s="1"/>
  <c r="F61" i="34" l="1"/>
  <c r="F17" i="6" l="1"/>
  <c r="E62" i="34"/>
  <c r="E63" i="34" s="1"/>
  <c r="F200" i="11"/>
  <c r="F183" i="11" l="1"/>
  <c r="F94" i="11" l="1"/>
  <c r="F80" i="11" l="1"/>
  <c r="F191" i="11" l="1"/>
  <c r="F122" i="11" l="1"/>
  <c r="F73" i="11" l="1"/>
  <c r="F63" i="11"/>
  <c r="A242" i="11" l="1"/>
  <c r="A244" i="11"/>
  <c r="A246" i="11"/>
  <c r="A248" i="11"/>
  <c r="F214" i="11"/>
  <c r="F108" i="11"/>
  <c r="F107" i="11"/>
  <c r="F105" i="11"/>
  <c r="F123" i="11"/>
  <c r="F121" i="11"/>
  <c r="F69" i="11"/>
  <c r="F34" i="11"/>
  <c r="F30" i="11"/>
  <c r="F26" i="11"/>
  <c r="F59" i="11" l="1"/>
  <c r="F131" i="11" l="1"/>
  <c r="F204" i="11" l="1"/>
  <c r="F174" i="11" l="1"/>
  <c r="A254" i="11" l="1"/>
  <c r="A252" i="11"/>
  <c r="F206" i="11" l="1"/>
  <c r="F254" i="11" s="1"/>
  <c r="F193" i="11"/>
  <c r="F252" i="11" s="1"/>
  <c r="F22" i="11" l="1"/>
  <c r="F51" i="11" l="1"/>
  <c r="F48" i="11"/>
  <c r="F17" i="11"/>
  <c r="A258" i="11" l="1"/>
  <c r="A256" i="11"/>
  <c r="A250" i="11"/>
  <c r="F233" i="11"/>
  <c r="F228" i="11"/>
  <c r="F220" i="11"/>
  <c r="F159" i="11"/>
  <c r="F156" i="11"/>
  <c r="F115" i="11"/>
  <c r="F125" i="11" s="1"/>
  <c r="F97" i="11"/>
  <c r="F42" i="11"/>
  <c r="F41" i="11"/>
  <c r="F38" i="11"/>
  <c r="F14" i="11"/>
  <c r="F88" i="11" l="1"/>
  <c r="F242" i="11" s="1"/>
  <c r="F164" i="11"/>
  <c r="F250" i="11" s="1"/>
  <c r="F236" i="11"/>
  <c r="F258" i="11" s="1"/>
  <c r="F246" i="11"/>
  <c r="F133" i="11"/>
  <c r="F248" i="11" s="1"/>
  <c r="F99" i="11"/>
  <c r="F244" i="11" s="1"/>
  <c r="F256" i="11"/>
  <c r="F260" i="11" l="1"/>
  <c r="F15" i="6" l="1"/>
  <c r="F21" i="6" s="1"/>
  <c r="F22" i="6" s="1"/>
  <c r="F23" i="6" s="1"/>
  <c r="F261" i="11"/>
  <c r="F262" i="11" s="1"/>
</calcChain>
</file>

<file path=xl/sharedStrings.xml><?xml version="1.0" encoding="utf-8"?>
<sst xmlns="http://schemas.openxmlformats.org/spreadsheetml/2006/main" count="579" uniqueCount="392">
  <si>
    <t>UKUPNO:</t>
  </si>
  <si>
    <t>kom</t>
  </si>
  <si>
    <t>Red. br.</t>
  </si>
  <si>
    <t>Opis stavke</t>
  </si>
  <si>
    <t>Jed. mj.</t>
  </si>
  <si>
    <t>Jed. cijena (kn)</t>
  </si>
  <si>
    <t>kpl</t>
  </si>
  <si>
    <t>REKAPITULACIJA</t>
  </si>
  <si>
    <t>m</t>
  </si>
  <si>
    <t>Količina</t>
  </si>
  <si>
    <t xml:space="preserve"> S V E U K U P N A     R E K A P I T U L A C I J A</t>
  </si>
  <si>
    <t>GRAĐEVINSKO OBRTNIČKI RADOVI</t>
  </si>
  <si>
    <t>ELEKTROINSTALATERSKI RADOVI</t>
  </si>
  <si>
    <t>SVEUKUPNO (bez PDV-a):</t>
  </si>
  <si>
    <t>PDV 25%:</t>
  </si>
  <si>
    <t>SVEUKUPNO (sa PDV-om):</t>
  </si>
  <si>
    <t>Poz.</t>
  </si>
  <si>
    <t>Naziv artikla / Opis usluge</t>
  </si>
  <si>
    <t>Mj.</t>
  </si>
  <si>
    <t>Kol.</t>
  </si>
  <si>
    <t>Jed. cij. (kn)</t>
  </si>
  <si>
    <t>Ukupno (kn)</t>
  </si>
  <si>
    <t>A.</t>
  </si>
  <si>
    <t>PRIPREMNI RADOVI, DEMONTAŽE, RUŠENJA I UKLANJANJA</t>
  </si>
  <si>
    <t>A1.</t>
  </si>
  <si>
    <t>Skela mora biti izvedena na način da se spriječi eventualni pad materijala, oruđa za rad ili slično, van skele na površinu kojom prolaze i prometuju pješaci i vozila, te zaštićena jutenim platnom. Cijena uključuje i amortizaciju skele.</t>
  </si>
  <si>
    <t>Obračun po m2 vertikalne projekcije površine skele.</t>
  </si>
  <si>
    <t>m2</t>
  </si>
  <si>
    <t>Obračun po m' polukružnog žljeba</t>
  </si>
  <si>
    <t>m3</t>
  </si>
  <si>
    <t>A13.</t>
  </si>
  <si>
    <t>PRIPREMNI RADOVI, DEMONTAŽE I UKLANJANJA:</t>
  </si>
  <si>
    <t>B.</t>
  </si>
  <si>
    <t>ZEMLJANI RADOVI</t>
  </si>
  <si>
    <t>D.</t>
  </si>
  <si>
    <t>D1.</t>
  </si>
  <si>
    <t>Stavkom je obuhvaćeno žbukanje površina od opeke i od armiranog betona. Žbukanje se vrši vapneno cementnom grubom podložnom žbukom i cementno vapnenom finom  žbukom. Horizontalne parapetne plohe se niveliraju slojem grube podložne cementne žbuke primjerene čvrstoće za ugradnju stolarije i pripadajućih klupčica.
Ugradnja žbuke se vrši na ravne površine gdje je postojeća žbuka otučena, reške očišćene, a površina otprašena i oprana. Na navlažene površine nanijeti rijetki cementni špric-mort omjer 1:2. Na tako pripremljenu podlogu nanijeti sloj  podložne žbuke. Kada se podložni sloj potpuno osuši i potom obilno navlaži nanosi se sloj završne fine žbuke. Žbuka mora biti potpuno ravna, ukupna debljina žbuke mora biti u istoj ravnini sa postojećom žbukom, a završni sloj fino zaglađen. Unutarnje špalete su prosječne širine 20 cm.</t>
  </si>
  <si>
    <t xml:space="preserve"> Obračun je po m kompletno obrađene  površine. </t>
  </si>
  <si>
    <t>F.</t>
  </si>
  <si>
    <t>IZOLATERSKI RADOVI</t>
  </si>
  <si>
    <t>F2.</t>
  </si>
  <si>
    <t xml:space="preserve"> IZOLATERSKI RADOVI</t>
  </si>
  <si>
    <t>G.</t>
  </si>
  <si>
    <t>FASADNA STOLARIJA</t>
  </si>
  <si>
    <t>G1.</t>
  </si>
  <si>
    <t>Investitoru se predaje kompletno gotov rad tj. montirani (ugrađeni),ostakljeni element, brtvljen po obodu te sa svim pokrovnim lajsnama i izvana i iznutra.</t>
  </si>
  <si>
    <t xml:space="preserve">Upotrjebljeni materijali moraju zadovoljavati odgovarajuće propise i hrvatske standarde. </t>
  </si>
  <si>
    <t>Za sve ostale materijale koji nisu obuhvaćeni standardima, izvođač mora pribaviti ateste od za to ovlaštenih organizacija.</t>
  </si>
  <si>
    <t>Bilo kakva ugradnja prije odobrenja uzorka i dokumentacije, nije dozvoljena.</t>
  </si>
  <si>
    <t>Prije izrade sve mjere i količine kontrolirati u naravi!</t>
  </si>
  <si>
    <t>SOBOSLIKARSKO-LIČILAČKI RADOVI</t>
  </si>
  <si>
    <t>I.</t>
  </si>
  <si>
    <t>LIMARSKO - BRAVARSKI RADOVI</t>
  </si>
  <si>
    <t>I1.</t>
  </si>
  <si>
    <t xml:space="preserve">Obračun po m' vertikalnih cijevi.  </t>
  </si>
  <si>
    <t>Dobava, izrada i ugradnja visećeg polukružnog žlijeba razvijene širine oko 90 cm, izvedenih iz pocinčanog plastificiranog lima u boji debljine d=0,60 mm, s potrebnim držačima iz pocinčanog plosnog željeza, te svim spojnim i pričvrsnim materijalom.</t>
  </si>
  <si>
    <t>Uključena izvedba spoja s odvodnim vertikalnim cijevima.</t>
  </si>
  <si>
    <t xml:space="preserve">Obračun po m' žljeba.  </t>
  </si>
  <si>
    <t>kg</t>
  </si>
  <si>
    <t>Plaćanja svih taksi i naknada za zbrinjavanje otpada u cijeni stavke.</t>
  </si>
  <si>
    <t>Izrada dostava i kompletna montaža s ugradbom PVC prozora.</t>
  </si>
  <si>
    <t>Obračun po m3 zbijenog materijala.</t>
  </si>
  <si>
    <t>Obračun po m2 razvijene površine.</t>
  </si>
  <si>
    <t>Popravci žbuke nakon ugradnje nove stolarije.</t>
  </si>
  <si>
    <t>Stavka obuhvaća sve popravke oštećene, dotrajale ili otpale postojeće unutarnje žbuke zidova,  stropova i špaleta oko otvora koji su oštećeni prilikom izvođenja radova rušenja i demontaže fasadnih stavki, instalacija i sl, te popravci otpale žbuke, a nakon ugradnje novih stolarskih stavki. Postojeću podlogu potrebno je prethodno impregnirati i obraditi reparaturnim mortom, a vlažne dijelove premazati hidrofobnim sredstvom.</t>
  </si>
  <si>
    <t>A11.</t>
  </si>
  <si>
    <t>UKUPNO (bez PDV-a):</t>
  </si>
  <si>
    <t>Sve izvesti po odobrenim detaljima i dogovoru s projektantom i nadzornim inženjerom.</t>
  </si>
  <si>
    <t>Izvođač će prema projektom određenom planu ispitivanja materijala, kontrolirati ugrađeni konstruktivni materijal.</t>
  </si>
  <si>
    <t>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</si>
  <si>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Jedinične cijene trebaju uključivati: materijalne troškove, tj. nabavnu cijenu materijala uvećanu za visinu cijene transporta (utovar, prijevoz, istovar i skladištenje na gradilištu). Skladištenje treba provesti na način da materijal bude osiguran od vlaženja i lomova, jer samo neoštećen i kvalitetan materijal smije biti ugrađen. Rad obuhvaća, osim onog opisanog u troškovniku, još i prijenose, prijevoze, dizanje, utovar i istovar materijala, zaštićivanje od štetnih atmosferskih utjecaja, sve pomoćne radove kao: sakupljanje rasutog materijala, održavanje čistoće gradilišta, čišćenje zgrade za vrijeme i nakon gradnje i sl. Skele, podupore, razupore također treba predvidjeti u cijeni. Skele moraju biti izvedene u skladu sa propisima. U cijenu treba uključiti i ispitivanja materijala i sve troškove u vezi sa dobavljanjem potrebnih atesta.</t>
  </si>
  <si>
    <t>Obračun po m2 obrađene i obojane površine</t>
  </si>
  <si>
    <t xml:space="preserve">PROJEKTANTSKI TROŠKOVNIK - GRAĐEVINSKO OBRTNIČKI RADOVI </t>
  </si>
  <si>
    <t xml:space="preserve">NAPOMENA ZA HRN I EN NORME: </t>
  </si>
  <si>
    <t>U postupku javne nabave svaki od ponuditelja može u Hrvatskom zavodu za norme (HZN) dobiti informaciju o tome koji je izvorni naziv neke norme te u nacionalnoj normoteci pronaći naziv jednakovrijednih normi iz ostalih normizacijskih sustava i/ili nacionalnih normirnih tijela.</t>
  </si>
  <si>
    <t>Obračun po m' vertikale.</t>
  </si>
  <si>
    <t>TESARSKI RADOVI</t>
  </si>
  <si>
    <t>KROVOPOKRIVAČKI RADOVI</t>
  </si>
  <si>
    <t>Elementi moraju zadovoljiti uvjete građevinske fizike u svemu prema Tehničkim propisima o uštedi toplinske energije i toplinskoj zaštiti u zgradama i Tehničkim propisima  za prozore i vrata te smjernicama Regionalne energetske agencije i Fonda za zaštitu okoliša i energetsku učinkovitost (koeficijent prolaska topline elementa mora biti manji ili jednak 1,40 W/m2K).</t>
  </si>
  <si>
    <t>Sve brtve moraju biti postojane na promjenu temperature, vlage i sl. brtve izvesti iz visokokvalitetnih polimera) . Prozori moraju biti opremljeni sa minimalno dvije brtve.</t>
  </si>
  <si>
    <t>Presjeci i raspored građe određeni su postojećim stanjem.</t>
  </si>
  <si>
    <t>Obračun po m2 krovne plohe.</t>
  </si>
  <si>
    <t>Stavka uključuje sav potreban spojni i pričvrsni materijal komplet do pune funkcionalnosti i gotovosti.</t>
  </si>
  <si>
    <t>Obračun po m ugrađene mrežice i češlja</t>
  </si>
  <si>
    <t xml:space="preserve">Popravak boje - ličenje unutarnjih ožbukanih zidova, stropova, špaleta, greda, parapeta nakon ugradnje stolarije i izvedbe svih građevinskih, strojarskih i elektroinstalaterskih radova.  </t>
  </si>
  <si>
    <t xml:space="preserve">REKAPITULACIJA G.O. RADOVI </t>
  </si>
  <si>
    <t>Izvedba sekundarnog pokrova kosih krovova (kišna brana).</t>
  </si>
  <si>
    <t>Obračun po m2 razvijene površine krova</t>
  </si>
  <si>
    <t>A2</t>
  </si>
  <si>
    <t>A3.</t>
  </si>
  <si>
    <t>A10.</t>
  </si>
  <si>
    <t>A12.</t>
  </si>
  <si>
    <t>A14.</t>
  </si>
  <si>
    <t>I2.</t>
  </si>
  <si>
    <t>Obračun po m3 površine.</t>
  </si>
  <si>
    <t xml:space="preserve"> </t>
  </si>
  <si>
    <t>Iznos (kn)</t>
  </si>
  <si>
    <r>
      <rPr>
        <b/>
        <sz val="12"/>
        <rFont val="Arial"/>
        <family val="2"/>
        <charset val="238"/>
      </rPr>
      <t>Investitor/Naručitelj:</t>
    </r>
    <r>
      <rPr>
        <sz val="12"/>
        <rFont val="Arial"/>
        <family val="2"/>
        <charset val="238"/>
      </rPr>
      <t xml:space="preserve"> </t>
    </r>
    <r>
      <rPr>
        <sz val="11"/>
        <rFont val="Arial"/>
        <family val="2"/>
        <charset val="238"/>
      </rPr>
      <t>Grad Ivanec, Trg hrvatskih ivanovaca 9/B, 42240 Ivanec, OIB: 84121580205</t>
    </r>
  </si>
  <si>
    <t xml:space="preserve">Dobava i montaža tipskih mrežica i češljeva za zaštitu od ptica i glodavaca. </t>
  </si>
  <si>
    <t>U cijenu stavke uračunati izradu spoja vertikalnih oluka i horizontalnih polukružnih  žljebova, sa svim potrebnim spojnim, pričvrsnim i brtvenim materijalom.  Boja prema standardnoj paleti boja, prema uzorku koji mora odobriti investitor prije ugradnje.</t>
  </si>
  <si>
    <t>Obračun po m2 razvijene krovne površine</t>
  </si>
  <si>
    <t>Obračun po m2 razvijene stropne površine</t>
  </si>
  <si>
    <t>VRATA OD METALNIH OKVIRA I JEDNOSTRUKOG STAKLA</t>
  </si>
  <si>
    <t>Izrada dostava i kompletna montaža s ugradbom Al ulazne staklene stijene.</t>
  </si>
  <si>
    <t>U pozicije sa prozorima uključiti unutarnje PVC prozorske klupčice.</t>
  </si>
  <si>
    <t>U cijenu uključiti nabavu, dobavu i ugradnju nove drvene građe.</t>
  </si>
  <si>
    <t>Obračun po m3 materijala.</t>
  </si>
  <si>
    <t>Obračun po komadu ljestvi za demontažu.</t>
  </si>
  <si>
    <t>ZIDARSKI I ARMIRANOBETONSKI RADOVI</t>
  </si>
  <si>
    <t>c) oplata</t>
  </si>
  <si>
    <t>U cijenu uključiti potrebnu glatku oplatu. Prije betoniranja ugraditi nastavke, odnosno sidrenu armaturu.</t>
  </si>
  <si>
    <t>Na licu mjesta potrebno je provjeriti postojeće stanje završne obrade zidova te žbukanje odraditi prema dogovoru s nadzornim inženjerom, a konačni obračun napraviti prema stvarno izvedenim količinama.</t>
  </si>
  <si>
    <t xml:space="preserve">Popravak boje i ličenje izvesti poludisperzivnom bojom za žbukane podloge u minimalno 2 sloja, u tonu prema izboru projektanta, u dogovoru s nadzornim inženjerom. </t>
  </si>
  <si>
    <t>HIDROTEHNIČKI RADOVI</t>
  </si>
  <si>
    <t>Demontaža postojećih stezaljki za spoj na metalne okapnice i ostale metalne mase</t>
  </si>
  <si>
    <t>Ostali potreban spojni materijal i pribor</t>
  </si>
  <si>
    <t xml:space="preserve">Dobava i spajanje križnog komada za međusobni spoj traka kod grananja. </t>
  </si>
  <si>
    <t>Izrada spoja kišne vertikale s gromobranskim odvodom. Spoj izraditi stezaljkom i tipskom obujmicom za cijevi.</t>
  </si>
  <si>
    <t>Izrada spoja odvodom s olukom ili limenim opšavom. Spoj izraditi tipskom stezaljkom za lim.</t>
  </si>
  <si>
    <t>Gromobran</t>
  </si>
  <si>
    <t>b ) armatura</t>
  </si>
  <si>
    <t>a ) beton</t>
  </si>
  <si>
    <t>Dobava izrada i montaža ostakljenih višedijelnih prozora, vrata i prozora od PVC-a i aluminija, sa petokomornim (ili boljim) profilima i prekinutim toplinskim mostom. Ostakljenje je  izolirajuće staklo sa Low-E oblogom. Maksimalni koeficijenti prolaza topline iznose: Uw ≤ 1,4 W/m2K (komplet), Ug ≤ 1,10 W/m2K (ostakljenje).</t>
  </si>
  <si>
    <t>Obračun po m2 horizontalne projekcije stuba.</t>
  </si>
  <si>
    <t>Zazidavanje otvora u zidu debljine 40 cm na mjestima postojećih otvora, prozora i vrata sa zidnim šupljim blokovima od gline  i njihovo povezivanje s postojećom nosivom konstrukcijom zgrade. U stavku obavezno uključiti grubu zidarsku obradu zida s cementnim mortom, te fino gletanje s unutarnje strane.</t>
  </si>
  <si>
    <t xml:space="preserve">Sve se izvodi od zdrave građe četinara II klase, s potrebnim materijalom za pričvršćenje. </t>
  </si>
  <si>
    <t>U stavci je obuhvaćen sav potreban materijal i rad do potpune gotovosti i funkcionalnosti.</t>
  </si>
  <si>
    <t>Demontaža postojećih limenih vertikalnih oluka (krovne vode) cijevi Ф 110 mm  sa pripadajućim kukama i obujmicama, spojnim elementima i koljenima, te utovar i odvoz otpadnog materijala na gradski deponij ili na zahtjev investitora skladištiti na mjesto prema dogovoru sa investitorom i nadzornim inženjerom.</t>
  </si>
  <si>
    <t>Demontaža krovnih limenih polukružnih žljebova sa pripadajućim kukama i obujmicama, spojnim elementima te utovar i odvoz otpadnog materijala na gradski deponij ili na zahtjev investitora skladištiti na mjesto prema dogovoru sa investitorom i nadzornim inženjerom.</t>
  </si>
  <si>
    <t xml:space="preserve"> - vrata površine do 15 m2</t>
  </si>
  <si>
    <t>Mjerenje otpora uzemljenja, provjera galvanske povezanosti svih metalnih površina i masa međusobno, provjera otpora uzemljenja svakog rastavljivog spoja, izrada revizione knjige gromobranske instalacije, pribavljanje potrebne atestne dokumentacije, dokumentacije o kvaliteti radova i ugrađenog materijala, te primopredaja.</t>
  </si>
  <si>
    <t xml:space="preserve"> - prozori i vrata površine do 4 m2</t>
  </si>
  <si>
    <t>PROZORI I VRATA OD DRVENIH OKVIRA KRILO NA KRILO</t>
  </si>
  <si>
    <t>Ostakljenje dvostrukim ili trostrukim IZO staklom, ispuna argonom, te LOW-e premaz, s proračunskim dokazom koeficijenta prolaska topline stakla jednakog ili nižeg od 1,10 W/m²K, a da cijeli otvor zadovolji uvjet Uw ≤ 1,4 W/m2K (komplet).</t>
  </si>
  <si>
    <t>Obračun po m2 kose projekcije krovišta.</t>
  </si>
  <si>
    <t>Dobava i postavljanje armirane visoko paropropusne vodonepropusne krovne folije površinska težina min 150 g/m2, otpornost na kidanje ≥ 165 N, vodonepropusnost ≥ 280 cm. Obavezna primjena specijalnih traka za spajanje preklopa paropropusne vodonepropusne folije. U cijenu uključiti i ugradnju specijalnim trakama za spajanje preklopa po uputstvima proizvođača. Folija se ugrađuje na raster drvenih rogova i preklapa se kontraletvama dimenzija 5/5 cm za izvedbu u sustavu ventiliranog krova.</t>
  </si>
  <si>
    <t xml:space="preserve">Izvesti sve prema pravilima struke i uputi proizvođača proizvoda, komplet sa svim opšavima, završecima  - sav potreban materijal i rad do pune gotovosti  i funkcije. </t>
  </si>
  <si>
    <t>MONTERSKI RADOVI</t>
  </si>
  <si>
    <t>R. br.</t>
  </si>
  <si>
    <t>Opis</t>
  </si>
  <si>
    <t>Jed. mjere</t>
  </si>
  <si>
    <t>Jed. cijena</t>
  </si>
  <si>
    <t>Uk. cijena</t>
  </si>
  <si>
    <t>1.</t>
  </si>
  <si>
    <t>Demontaža postojećeg vodomjera 1" i preseljenje u novo vodomjerno okno izvan objekta.</t>
  </si>
  <si>
    <t>U cijenu su uključeni sav brtveni i spojni materijal te potreban rad.</t>
  </si>
  <si>
    <t>2.</t>
  </si>
  <si>
    <t>Dobava i  ugradnja armatura i fitinga u vodomjerno okno, svi za minimalno PN 10 bara. U cijenu su uključeni vijci, sav brtveni i spojni materijal te potreban rad. U cijenu uračunato čišćenje i dezinfekcija gradske vodovodne mreže.</t>
  </si>
  <si>
    <t>- prijelazno/spojni komad DN 25 mm</t>
  </si>
  <si>
    <t>- ravni ventil DN 25 mm</t>
  </si>
  <si>
    <t>- hvatač nečistoća DN 25 mm</t>
  </si>
  <si>
    <t>- ravni ventil s ispustom DN 25 mm</t>
  </si>
  <si>
    <t>- nepovratni ventil DN 25 mm</t>
  </si>
  <si>
    <t>Obračun po kompletu.</t>
  </si>
  <si>
    <t>Izrada priključka novog razvoda vodovodne mrežu od PEHD cijevi d32 mm na postojeći razvod od čeličnih cijevi DN 25 mm ugradnjom prijelaznih komada. U stavku uključen potreban rad i materijal.</t>
  </si>
  <si>
    <t>Dobava i montaža cijevi iz polietilena za pitku vodu. Cijevi su predviđene za izvedbu vodovoda sa radnim tlakom do 10 bar u mreži. Serija cijevi u odnosu na radni tlak: S 5. U dužni metar cijevi uračunato je spajanje cijevi, ispitivanje zavarenih dijelova na nepropusnost i čvrstoću te popravak oštećenja.  U stavku uračunati i elektrospojnice i sve fazonske komade. Razvod u vanjskom rovu i temeljima građevine. Cijevi u vanjskom rovu polagati na pripremljenu posteljicu od pijeska granulacije 0-4 mm.</t>
  </si>
  <si>
    <t>PEHD  32x3,0 mm</t>
  </si>
  <si>
    <t>m'</t>
  </si>
  <si>
    <t>Ispitivanje zdravstvene ispravnosti vode za ljudsku potrošnju te ispitivanje na ugljikovodike od strane ovlaštene pravne osobe, sukladno  Pravilniku o parametrima sukladnosti, metodama analize, monitoringu i planovima sigurnosti vode za ljudsku potrošnju.</t>
  </si>
  <si>
    <r>
      <t>m</t>
    </r>
    <r>
      <rPr>
        <vertAlign val="superscript"/>
        <sz val="10"/>
        <rFont val="Calibri"/>
        <family val="2"/>
        <charset val="238"/>
      </rPr>
      <t>3</t>
    </r>
  </si>
  <si>
    <t>Zatrpavanje rova sanitarne pitke vode, materijalom iz iskopa nakon izvedbe i ispitivanja instalacije. Zatrpavanje vršiti u slojevima od 30 cm s potrebnim nabijanjem kako bi se postigla čvrstoća sa okolnim tlom.</t>
  </si>
  <si>
    <t>Odvoz viška materijala od iskopa hidrotehničkih instalacija u za to predviđenu deponiju maksimalne udaljenosti 30 km ili razastiranje unutar građevinske parcele uz suglasnost nadzornog inženjera. U cijenu je uključen utovar na vozilo, prijevoz i istovar. Obračunava se po m3 prevezenog ili razasutog materijala u zbijenom stanju.</t>
  </si>
  <si>
    <t>VODOMJERNO OKNO</t>
  </si>
  <si>
    <t>Izrada armiranobetonskog vodomjernog okna svijetlih mjera  120 x 80 cm, svijetle visine cca 130 cm. Debljina stijenki 10 cm izvodi se vodonepropusnim betonom C30/37. Svijetli ulaz u okno je dimenzija 60x60cm. U cijenu uključiti dobavu i ugradnju tipskih penjalica, lijevano željeznog poklopca nosivosti A15, potrebne oplate i armaturne mreže, te izradu uporišta za armature. Zatvaranje prodora cijevi kroz  vodomjerno okno čvrstim cementnim mortom uz dodatak materijala za vodonepropusnost. Otvore u zidovima potrebno predvidjeti prilikom izvedbe oplate zidova. Vodomjerno okno s vanjske strane premazati izolacijskim vodonepropusnim slojem.</t>
  </si>
  <si>
    <t>GRAĐEVINSKI RADOVI</t>
  </si>
  <si>
    <t>PDV (25%)</t>
  </si>
  <si>
    <t>UKUPNO (S PDV-om)</t>
  </si>
  <si>
    <t>II - GRAĐEVINSKI RADOVI HIDROTEHNIČKIH INSTALACIA</t>
  </si>
  <si>
    <t>C.</t>
  </si>
  <si>
    <t>E.</t>
  </si>
  <si>
    <t>H.</t>
  </si>
  <si>
    <t>A4.</t>
  </si>
  <si>
    <t>A5.</t>
  </si>
  <si>
    <t>A6.</t>
  </si>
  <si>
    <t>A7.</t>
  </si>
  <si>
    <t>A8.</t>
  </si>
  <si>
    <t>A9.</t>
  </si>
  <si>
    <t>A15.</t>
  </si>
  <si>
    <t>B1.</t>
  </si>
  <si>
    <t>B2.</t>
  </si>
  <si>
    <t>C1.</t>
  </si>
  <si>
    <t>C2.</t>
  </si>
  <si>
    <t>C3.</t>
  </si>
  <si>
    <t>C4.</t>
  </si>
  <si>
    <t>E1.</t>
  </si>
  <si>
    <t>E1.1.</t>
  </si>
  <si>
    <t>E1.2.</t>
  </si>
  <si>
    <t>F1.</t>
  </si>
  <si>
    <t>F3.</t>
  </si>
  <si>
    <t>G2.</t>
  </si>
  <si>
    <t>H1.</t>
  </si>
  <si>
    <t>Dobava, izrada i ugradnja vertikalnih cijevi za odvod krovne vode Ф 120 mm iz  pocinčanog plastificiranog lima u boji minimalne debljine d=0,60 mm. Napomena: voditi računa o dovoljnoj udaljenosti od zida za postavu ETICS fasade debljine 10- 12 cm.</t>
  </si>
  <si>
    <t>Zatrpavanje podruma na mjestu demontirane zgrade sa šutom (bez drvenih i metalnih djelova) preostalom od demontaže zgrade.  U cijeni stavke uključeno zbijanje do modula stišljivosti min 50 Mp.</t>
  </si>
  <si>
    <t>Demontaža raznih sitnih predmeta i opreme prije početka radova, te ponovna ugradnja i izvedba prespoja po završetku radova prema potrebi. U cijenu stavke uključiti sav materijal i pribor potreban za naknadnu montažu na novu lokaciju po dogovoru sa projektantom i nadzornim inženjerom.</t>
  </si>
  <si>
    <t>Razgradnja betonskih armiranih vanjskih i unutarnjih stepenica. U stavku uključen i utovar, odvoz i zbrinjavanje svog otpadnog materijala na građevinski deponij.</t>
  </si>
  <si>
    <t>Demontaža vanjskih prozora i vrata, te unutarnjih vrata, različitih veličina, sa svim pripadajućim elementima, te utovar i odvoz otpadnog materijala na građevinski deponij.</t>
  </si>
  <si>
    <t>DRVENA UNUTARNJA VRATA</t>
  </si>
  <si>
    <t xml:space="preserve"> - vrata površine do 4 m2</t>
  </si>
  <si>
    <t xml:space="preserve"> - vrata površine do 8 m2</t>
  </si>
  <si>
    <t xml:space="preserve">Prije početka radova treba se područje izvođenja zaštiti te spriječiti pristup neovlaštenim osobama. Svi sistemi ventilacije, grijanja/hlađenja ili klimatizacije moraju se privremeno isključiti. Ostaju isključeni za cijelo vrijeme dok se ne završe svi radovi predviđeni ovom troškovničkom stavkom. Plaćanja svih taksi i naknada za zbrinjavanje otpada u cijeni stavke.  </t>
  </si>
  <si>
    <t>Prije početka radova treba se područje izvođenja zaštiti te spriječiti pristup neovlaštenim osobama. Svi sistemi ventilacije, grijanja/hlađenja ili klimatizacije moraju se privremeno isključiti. Ostaju isključeni za cijelo vrijeme dok se ne završe svi radovi predviđeni ovom troškovničkom stavkom. Plaćanja svih taksi i naknada za zbrinjavanje otpada u cijeni stavke.</t>
  </si>
  <si>
    <t>Razgradnja dijelova zgrade od armiranog betona na mjestima nadtemeljnih zidova, nadvoja i serklaža sa oblogom od vapnenocementne žbuke za potrebe uklanjanja dijela zgrade. U stavku uključen i utovar, odvoz i zbrinjavanje svog otpadnog materijala na građevinski deponij. Plaćanja svih taksi i naknada za zbrinjavanje otpada u cijeni stavke.</t>
  </si>
  <si>
    <t>Razgradnja dijelova zgrade od nasipanog drenažnog kamenog i zemljanog materijala kod nadtemeljnih zidova povišenog dijela. U stavku uključen i utovar, odvoz i zbrinjavanje svog otpadnog materijala na građevinski deponij. Plaćanja svih taksi i naknada za zbrinjavanje otpada u cijeni stavke.</t>
  </si>
  <si>
    <t xml:space="preserve">Sve kutove i bridove učvrstiti kutnim profilima. Sve betonske i ciglene površine prethodno premazati SN vezom. Sve spojeve različitih materijala potrebno je rabicirati. Kod popravaka  postojeće žbuke, za zapunjavanje otvora, reški i šliceva upotrijebiti prikladan materijal (polistiren, gips ploče, opeka ili sl.) što je uključeno u stavku. </t>
  </si>
  <si>
    <t>Profil min. 5 komorni, ugradbene dubine min. 70 mm, sa debljinom stijenke profila (štoka i krila) ne manje od 2.7 mm. Sve stavke moraju biti ojačane s metalnom jezgrom debljine min 1.5 mm, odnosno u skladu s statičkim proračunom i uputama proizvođača profila. Izgled profila iznutra obli staklodržač, izvana ravni. Opremiti sa ventus mehanizmom za manipuliranje prema potrebi.</t>
  </si>
  <si>
    <t>Mjere date u opisu odnose se na veličine građevinskih otvora.</t>
  </si>
  <si>
    <t>Aluminijska stijena s prekidom toplinskog mosta veličine 300x270 cm koja se sastoji od dvokrilnih vrata veličine 210x220 cm i 6 fiksnih dijelova. Boja prema standardnoj ral paleti boja prema odabiru investitora.</t>
  </si>
  <si>
    <t>F4.</t>
  </si>
  <si>
    <t xml:space="preserve">- daščana oplata OSB d=15mm </t>
  </si>
  <si>
    <t>Cijena uključuje i premaz građe zaštitnim sredstvom protiv truljenja i crvotočina, te kontrolu postojeće konstrukcije i utvrđivanja ispravnosti.</t>
  </si>
  <si>
    <t xml:space="preserve">Priprema postojećih i novo ožbukanih površina zidova, stropova, špaleta, greda i parapeta za bojanje i ličenje. Priprema se sastoji od čišćenja struganjem, impregnacije, kitanja i zatvaranja pojedinačnih rupa, gletanja u dva sloja s bandažiranjem svih pukotina i spojeva raznih materijala, brušenja i otprašivanja. Pripremljena površina mora biti glatka i ravna, bez neravnina. </t>
  </si>
  <si>
    <t xml:space="preserve">Iskop rova za potrebe polaganja cjevovoda sanitarne pitke vode, oborinske odvodnje i vodomjernog okna u zemlji III. kategorije. Prilikom iskopa bočne strane  i dno pravilno zasijecati i zaštiti iskop od zarušavanja. Iskopani materijal odbacivati 1 m od  ruba rova. Bočne strane obavezno razupirati, a prema potrebi treba predvidjeti i crpljenje atmosferske i podzemne vode. Iskop rova za cjevovod širine 40 cm i maksimalne dubine 120 cm. U cijenu uključiti iskolčenje kompletne trase cjevovoda.  </t>
  </si>
  <si>
    <t>Dobava, prijenos i ugradnja pijeska za izvedbu posteljice sanitarne pitke vode i oborinske odvodnje, pijeskom granulacije 0-4 mm. Debljina posteljice 10 cm. Posteljicu izvesti cijelom širinom rova, u padu prema priključnom oknu.</t>
  </si>
  <si>
    <t>Dobava, prijenos i ugradnja pijeska za zatrpavanje rova  sanitarne pitke vode i oborinske odvodnje, pijeskom granulacije 0-4 mm. Zatrpavanje pijeskom potrebno izvesti  15 cm iznad tjemena cijevi. Zatrpavanje izvesti uz nabijanje, te posebnu pozornost obratiti na  nabijanje oko spojeva cijevi.</t>
  </si>
  <si>
    <t>I - INSTALACIJA VODOVODA I OBORINSKE ODVODNJE</t>
  </si>
  <si>
    <t>Ukupno I:</t>
  </si>
  <si>
    <t>Ukupno II:</t>
  </si>
  <si>
    <t>Ispitivanje kompletne vodovodne i odvodne mreže na protočnost i vodonepropusnost pod tlakom od 6, 10 i 15 bara uz prisutnost nadzornog inženjera. Za ispitivanje potrebno ishoditi pozitivni atest ovlaštene tvrtke za izvođenje ovakve vrste ispitivanja (ovlaštenje od zavoda za normizaciju i mjeriteljstvo, nacionalna služba za ovlašćivanje).</t>
  </si>
  <si>
    <t>Fazonski komadi se ne obračunavaju posebno nego se uključuju u metražu instalacije. U stavku ulazi dobava, donos i ugradnja kanalizacijskih cijevi, fazonskih komada, spojnog i brtvenog materijala, kao i potrebni građevinski radovi. Obračun se vrši po m' kompletno montirane cijevi u funkcionalnom stanju.</t>
  </si>
  <si>
    <t>5.</t>
  </si>
  <si>
    <t xml:space="preserve">U cijenu stavke uključiti i dobavu, ispravljanje, savijanje, postavu i vezivanje armature. 
</t>
  </si>
  <si>
    <t>Betoniranje armiranobetonskog temelja i podne ploče nadstrešnice, horizontalnih i vertikalnih serklaža i nove armiranobetonske stropne ploče nad dijelom koji se zadržava, betonom razreda tl. čvrstoće C 25/30.</t>
  </si>
  <si>
    <t>Sve izvoditi prema dogovoru sa projektantom i nadzornim inženjerom, a po utvrđivanju stanja nakon razgradnje postojeće zgrade. Predviđena je nova armiranobetonska stropna ploča sa serklažem visine 30 cm i armiranobetonskom pločom debljine 15 cm iznad dijela koji se zadržava nakon razgradnje postojeće zgrade. Predviđena armatura stropne ploče je Q-503 u donjoj zoni i Q-335 u gornjoj zoni, armatura serklaža obodno po zidovima je sa 4x2fi12 + 2fi8, vilice fi8/20 cm. Predviđena armature podne ploče natkrivene nadstrešnice je Q-221 u jednoj zoni. Napomena: ostavlja se otvor u stropnoj ploči  za tavanske ljestve dimenzija 110x70 cm.</t>
  </si>
  <si>
    <t>E1.3.</t>
  </si>
  <si>
    <t>Dostava i kompletna montaža s ugradbom tavanskih ljestva.</t>
  </si>
  <si>
    <t>H2.</t>
  </si>
  <si>
    <t>Presjeci i raspored građe određeni su drvenom građom 14/14 cm i 12/14 cm.</t>
  </si>
  <si>
    <t>Cijena uključuje i premaz građe zaštitnim sredstvom protiv truljenja i crvotočina i dvokratni premaz lazurom i lak lazurom vanjskog vidljivog dijela rogova i oplate u boji prema odabiru investitora i projektanta.</t>
  </si>
  <si>
    <t>Obračun po m2 razvijene površine krova.</t>
  </si>
  <si>
    <t xml:space="preserve">Demontaža, iznošenje te zbrinjavanje na otpad postojećeg starog namještaja i otpadne dotrajale opreme (stolova, stolca, radijatora, ormara i sl.) U stavku uključen i utovar, odvoz i zbrinjavanje svog otpadnog materijala na deponij. </t>
  </si>
  <si>
    <t>A16.</t>
  </si>
  <si>
    <t>Obračun po m2 razvijene zidne površine.</t>
  </si>
  <si>
    <t>Pažljiva demontaža postojećih drvenih zidnih obloga (lamperija sa potkonstrukcijom) s unutarnjih zidova ulaznog hola i hodnika (obloga do visine cca 1,70 m u ulaznom holu). Utovar i odvoz kompletnog otpadnog materijala na gradski deponij, te plaćanje svih taksi za zbrinjavanje otpada u cijeni stavke.</t>
  </si>
  <si>
    <t xml:space="preserve">Popravak boje - ličenje unutarnjih obojanih zidova sa lateks vodoperivim lakom do visine od 160 cm, prema uputama proizvođača.  </t>
  </si>
  <si>
    <r>
      <rPr>
        <b/>
        <sz val="12"/>
        <rFont val="Arial"/>
        <family val="2"/>
        <charset val="238"/>
      </rPr>
      <t>Građevina:</t>
    </r>
    <r>
      <rPr>
        <sz val="12"/>
        <rFont val="Arial"/>
        <family val="2"/>
        <charset val="238"/>
      </rPr>
      <t xml:space="preserve"> </t>
    </r>
    <r>
      <rPr>
        <sz val="11"/>
        <rFont val="Arial"/>
        <family val="2"/>
        <charset val="238"/>
      </rPr>
      <t>Adaptacija i rušenje dijela zgrade javne i društvene namjene na lokaciji Salinovec 19, na k.č.br. 7121/1, k.o. Ivanec</t>
    </r>
  </si>
  <si>
    <r>
      <rPr>
        <b/>
        <sz val="12"/>
        <rFont val="Arial"/>
        <family val="2"/>
        <charset val="238"/>
      </rPr>
      <t>Građevina</t>
    </r>
    <r>
      <rPr>
        <b/>
        <sz val="11"/>
        <rFont val="Arial"/>
        <family val="2"/>
        <charset val="238"/>
      </rPr>
      <t>:</t>
    </r>
    <r>
      <rPr>
        <sz val="11"/>
        <rFont val="Arial"/>
        <family val="2"/>
        <charset val="238"/>
      </rPr>
      <t xml:space="preserve"> Adaptacija i rušenje dijela zgrade javne i društvene namjene na lokaciji Salinovec 19, na k.č.br. 7121/1, k.o. Ivanec</t>
    </r>
  </si>
  <si>
    <t>TROŠKOVNIK</t>
  </si>
  <si>
    <t xml:space="preserve">investitor: </t>
  </si>
  <si>
    <t xml:space="preserve">projekt: </t>
  </si>
  <si>
    <t xml:space="preserve">lokacija: </t>
  </si>
  <si>
    <t>datum:</t>
  </si>
  <si>
    <t>OPĆI UVJETI ZA IZVOĐENJE</t>
  </si>
  <si>
    <t>Izvođač će se pridržavati svih važećih zakona i propisa i to: Zakona o prostornom uređenju i gradnji, Zakona o zaštiti na radu, Hrvatskih normi ako su propisane (HRN) ili jednakovrijednom proizvodu i Tehničkih propisa i priznatih tehničkih pravila.</t>
  </si>
  <si>
    <t>Izvođač će prilikom uvođenja u posao preuzeti nekretninu i obavijestiti nadležne službe o otvaranju gradilišta i početku radova.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će na gradilištu čuvati svu potrebnu dokumentaciju koju mora imati na gradilištu i dati ih na uvid ovlaštenim inspekcijskim službama.</t>
  </si>
  <si>
    <t xml:space="preserve">Priprema gradilišta
Priprema gradilišta koja uključuje zaštitu zgrade na način da tijekom radova ne dođe do oštećenja iste, osiguranje koridora za prolaz korisnika zgrade i njegova zaštita od šute i prašine te osiguranje okoline kojom se sprječava prilaz nezaposlenima tijekom radova. Sav prostor za vrijeme i nakon rušenja i demontaža te prilikom izvođenja novih konstrukcija zaštititi od vremenskih nepogoda  (vlaženja, prokišnjavanja, rashlađivanja) te osigurati i zaštititi od ostalih uvjeta koji bi mogli ometati izvođenje radova vezani za postojeće instalacije (vodovod, odvodnja, grijanje, ventilacija, elektrika, plin i drugo). Sve radove treba izvoditi sukladno propisanim higijensko tehničkim mjerama zaštite na radu tj. paziti na rad strojeva i alata predvidjeti moguća urušavanja te postaviti i održavati zaštitne oplate ograde i skele postaviti znakove upozorenja na opasnosti te zaštititi  fizičke osobe i zgradu tijekom izvođenja radova. 
</t>
  </si>
  <si>
    <t xml:space="preserve">Stavke obuhvaćaju pregled, kontrolu mjera i veličina postojećeg stanja građevinske konstrukcije zgrade, pregled postojećeg stanja opreme instalacija te utvrđivanje točnih koridora instalacija u objektu i izvan objekta. Pripremne radove je obavezan izvršavati izvođač radova prije nego pristupi izvođenju i za vrijeme izvođenja radova. U pripremne radove uključiti i pregled projektne dokumentacije sa pripadajućim troškovnicima o svim nejasnoćama ili neusklađenostima pravovremeno izvjestiti investitora i projektanta. </t>
  </si>
  <si>
    <t>Izvođač će ugraditi projektom predviđen i prema Hrvatskim normama atestiran materijal.</t>
  </si>
  <si>
    <t>Za instalacijske sustave izvođač će, osim atesta o kvaliteti ugrađenih materijala, dati i ateste za instalacijske sustave.</t>
  </si>
  <si>
    <t>Sva oštećenja nastala tijekom građenja otklonit će izvođač o svom trošku.</t>
  </si>
  <si>
    <t>Izvođač će, u okviru ugovorene cijene, osigurati gradilište od djelovanja više sile i krađe.</t>
  </si>
  <si>
    <t xml:space="preserve">Izvođač će čistiti gradilište na dnevnoj bazi tokom građenja, a na kraju će izvesti sva fina čišćenja zidova, podova, vrata, prozora, stijena, stakala i dr. što se neće posebno opisivati niti naplaćivati. </t>
  </si>
  <si>
    <t xml:space="preserve">Izvođač će izraditi vremenski plan (terminski plan,gantogram) aktivnosti na gradilištu i njime odrediti dinamiku financiranja, dobave materijala i opreme i sl. </t>
  </si>
  <si>
    <t>Izvođač je dužan samostalno koordinirati sve kooperante uključene u proces građenja.</t>
  </si>
  <si>
    <t>Za svu robu i materijale, osim traženih normi i standarda dopušteno je nuditi robu i materijal prema jednakovrijednim standardima osiguranja kvalitete!</t>
  </si>
  <si>
    <t>Izvoditelj je dužan provesti kontrolu dostavljene mu projektno tehničke dokumentacije u smislu točnosti, tehničke ispravnosti, izvedivosti i međusobne usklađenosti. Izvoditelj radova dužan je prije početka radova prekontrolirati sve kote, te mjere iz nacrta provjeriti u naravi. Svu kontrolu vrši bez posebne naplate. Sve eventualne primjedbe ponuditelj/izvoditelj dužan je pravovremeno uz ponudu, a u svakom slučaju prije izvedbe u pisanom obliku dostaviti nadzoru i naručitelju. Naknadno pozivanje na manjkavost projektno-tehničke dokumentacije ili opisa u troškovniku neće se uzeti u obzir, niti smatrati razlogom za produženje roka izvedbe, a niti će se priznati bilo kakva razlika u cijeni s tog naslova.</t>
  </si>
  <si>
    <t>Ukoliko to ne bude učinjeno u navedenom roku prije predaje ponude, smatrat će se da je sve stavke u potpunosti shvatio i prihvatio zahtjeve iz troškovnika. Ako izvoditelj smatra da pojedinim navedenim zahtjevima dolazi do štetnih posljedica po stabilnost ili trajnost građevine, dužan je pravodobno upozoriti nadzor i naručitelja i zatražiti donošenje odluke u svezi sa time. Izvoditelj snosi potpunu odgovornost za kvalitetu, stručnost i izvedbu svojih radova u skladu s pravilima struke, te ako u nekom segmentu projektno tehnička dokumentacija odstupa od uobičajenih tehnički ispravnih rješenja, Izvoditelj je dužan pravodobno upozoriti nadzor i naručitelja. U protivnom potpunu odgovornost za tako izvedene radove, neovisno o ispravnosti projektnog rješenja snosi izvoditelj radova.</t>
  </si>
  <si>
    <t>Izvođač je dužan po završetku radova gradilište kompletno očistiti.</t>
  </si>
  <si>
    <t xml:space="preserve">Zimski i ljetni rad – ukoliko je ugovoreni termin izvršenje objekta uključen i zimski odnosno ljetni period, to se neće posebno izvođaču priznavati na ime naknade za rad pri niskoj temperaturi, zaštita konstrukcija od hladnoće i vrućine, te atmosferskih nepogoda, sve mora biti uključeno u jediničnu cijenu. Za vrijeme zime objekat se mora zaštititi. Svi eventualno smrznuti dijelovi moraju se ukloniti i izvesti ponovo bez bilo kakve naplate. </t>
  </si>
  <si>
    <t xml:space="preserve">Norme su neobavezujuće sve dok ih Hrvatska i Europska zakonska regulativa ne ugradi u svojoj zakonskoj regulativi. Norme koje se spominju u troškovniku su obavezujuće jer ih Republika Hrvatska eksplicitno navodi u svojoj zakonskoj regulativi. Republika Hrvatska zajedno sa svim ostalim zemljama Europe u svojoj zakonskoj regulativi ima ugrađene identične norme. Međutim oznake tih normi se ponešto razlikuju od zemlje do zemlje i to je detalj koji u navođenju stvara probleme u postupcima javne nabave.
</t>
  </si>
  <si>
    <t>VAŽNO: Ako se u troškovniku navode oznake norme koje se koriste u RH, ponuditelji mogu koristiti i jednakovrijedne norme iz normizacijskih sustava i/ili nacionalnih normirnih tijela.</t>
  </si>
  <si>
    <t>Popis priloga</t>
  </si>
  <si>
    <t>Grad Ivanec, Trg hrvatskih ivanovaca 9/B, 42240 Ivanec, OIB: 84121580205</t>
  </si>
  <si>
    <t>Adaptacija i rušenje dijela zgrade javne i društvene namjene na lokaciji Salinovec 19, na k.č.br. 7121/1, k.o. Ivanec</t>
  </si>
  <si>
    <t>k.č.br. 7121/1, k.o. Ivanec</t>
  </si>
  <si>
    <t xml:space="preserve">Izvođač je u okviru ugovorene cijene dužan izvršiti koordinaciju radova svih kooperanata ako ih ima tako da omogući kontinuirano odvijanje posla i zaštitu već izvedenih radova. </t>
  </si>
  <si>
    <t>Nakon završetka radova izvođač će predati zgradu investitoru ili po investitoru određenom korisniku.</t>
  </si>
  <si>
    <t>Svi radovi obračunavat će se prema stvarno izvedenim radovima i količinama, što se dokazuje građevinskom knjigom, te analizama cijena za izvedeni rad prema potrebi.</t>
  </si>
  <si>
    <t>- nosač za zastavu - u cijenu uključiti dobavu te postavu novog metalnog nosača za zastavu (sa tri cijevi - za tri zastave)</t>
  </si>
  <si>
    <t>- mramorna ploča s natpisom 60x40 cm</t>
  </si>
  <si>
    <t xml:space="preserve">Dinamiku izvođenja određuje investitor. . </t>
  </si>
  <si>
    <t>Pažljiva demontaža i zbrinjavanje postojećeg pokrova od glinenog crijepa sa kosog krova, zbog izvedbe novog pokrova. Krov je izveden na drvenoj podkonstrukciji od greda i letva na kojima je pokrov od glinenog crijepa, sve po obodu krova, te na uvalama, grebenima i spojevima obrađeno sa glinenim elementima na mortu. Stavkom obuhvaćena demontaža slojeva glinenog crijepa i elemenata, letvi, te kompletne krovne limarije, spuštanje niz objekat, te utovar i odvoz na deponiju uz plaćanje svih pristojbi i taksi ili na zahtjev investitora dio cijelog sačuvanog crijepa skladištiti na mjesto prema dogovoru sa investitorom i nadzornim inženjerom.</t>
  </si>
  <si>
    <t xml:space="preserve">Zatvaranje instalaterskih šliceva, proboja, niša, kao i eventualni potrebni popravci sa žbukom, pur pjenom isl.
</t>
  </si>
  <si>
    <t>Troškovi organizacije gradilišta koji uključuju troškove osiguranja gradilišta na način da se izvođenjem radova ne ugrozi sigurnost radnika koji izvode adaptaciju  i rušenje dijela zgrade, kao i prolaznika, te da se ne ugrozi sigurnost objekta koji je predmet sanacije, naročito dijela koji se zadržava, kao i ostalih objekata i imovine u blizini. U ponuđenoj cijeni je potrebno predvidjeti i troškove za postavu zaštitnih ograda, ograđivanje i osiguranje mjesta za deponiranje materijala kako bi se za cijelo vrijeme izvođenja radova osigurala sigurnost osoba i imovine. Izvoditelj je dužan organizirati radove na način da za cijelo vrijeme izvođenja radova objekt bude osiguran od kiše i vjetra te je u tom smislu dužan predvidjeti troškove zaštite objekta za cijelo vrijeme trajanja radova. U ponuđenoj cijeni također predvidjeti kontinuirano čišćenje gradilišta za vrijeme trajanja radova, te završno finalno čišćenje.</t>
  </si>
  <si>
    <t xml:space="preserve">Sve detalje i predložena rješenja dostaviti, te ih treba pregledati i ovjeriti nadzorni inženjer, a tek se onda može pristupiti izvedbi. </t>
  </si>
  <si>
    <t>Radovi uključuju izradu, dobavu i montažu do potpune gotovosti PVC prozora i Aluminijskih vrata. Brtvljenje i spajanje prema sistemskim rješenjima propisanim od proizvođača sistema. Sav potreban okov za otvaranje potrebno je da je izrađen od INOX-a ili plastificiran u boji profila. Odabrani okov prilagoditi težini i geometriji krila, tako da nesmetano zadovoljava funkciju otvaranja (otklopni, zaokretni ili zaokretno otklopni). U cijenu stavaka uključeno je i staklo.</t>
  </si>
  <si>
    <t>Montaža se mora obaviti stručno i kvalitetno, a krila u svim položajima moraju imati ravnotežu.
Obavezna vijčana veza okvira stijena sa zidarskim otvorom, radi prijenosa sila vjetra.</t>
  </si>
  <si>
    <t>Dobava i postava tavanskih ljestvi - vrata 110/70 cm, drvenih ili metalnih ili kombinacija s toplinski izoliranim poklopcem, s protukliznim gazištima.  Ugradnja u prostor do stropa svijetle visine 415 cm. Dimenzije i poziciju stropnog otvora prilagoditi uputama proizvođača za ugradnju (paziti na mogućnost slobodnog rasklapanja ljestvi). Prema potrebi predvidjeti izradu dodatnih gazišta zbog visine prostorije.  U stavku uključen sav potreban okov i pribor do pune funkcionalnosti.</t>
  </si>
  <si>
    <t>A17.</t>
  </si>
  <si>
    <t>A18.</t>
  </si>
  <si>
    <t>A19.</t>
  </si>
  <si>
    <t>F5.</t>
  </si>
  <si>
    <t>- gusnati rebrasti radijatori visine 100 cm dužine do 250 cm sa pripadajućom cijevnom armaturom od čeličnih cijevi dn 20 duljine 30 m, te uključuje i blindiranje zavarivanjem na dvije cijevi sa svim potrebnim radnjama do pune gotovosti  i funkcije sustava grijanja</t>
  </si>
  <si>
    <t>Razgradnja drvenih stepenica. Drveno dvokrako stubište širine kraka 90 cm sa gazištima od drvenih dasaka debljine 4 cm oslonjeno na drvenim bočnim gredama učvršćenim u zid, te sa oblogom podgleda od drvenih dasaka i drvenom ogradom.  U stavku uključen i utovar, odvoz i zbrinjavanje svog otpadnog materijala na građevinski deponij ili na zahtjev investitora skladištiti na mjesto prema dogovoru sa investitorom i nadzornim inženjerom.</t>
  </si>
  <si>
    <t>Pažljiva demontaža i zbrinjavanje postojeće drvene potkonstrukcije i svih slojeva stropova sa dijela zgrade koji se kompletno uklanja. Uklanja se dio zgrade vanjskih dimenzija 5,80 x 10,10 m do nosivog pregradnog zida, a koja se sastoji od etaže podruma (djelomično), prizemlja, kata i tavana. Drvena stropna konstrukcija izvedena je kao dvostruka visulja sa drvenom međuetažnom građom od poprečnih greda- zatega dimenzija cca. 20 x 25 cm na kojima je sa donje strane sustav stropa sa drvenom potkonstrukcijom od dasaka i završnom obradom od trske u vapnenocementnoj žbuci, ispuna je od zraka ili vune i piljevine, te podaskano sa gornje strane. Stavkom obuhvaćena demontaža cijele stropne konstrukcije, spuštanje niz objekat, te utovar i odvoz na deponiju uz plaćanje svih pristojbi i taksi u cijeni stavke ili na zahtjev investitora skladištiti na mjesto prema dogovoru sa investitorom i nadzornim inženjerom.</t>
  </si>
  <si>
    <t>Razgradnja dijelova vanjskih i unutarnjih zidova debljine 20,00 cm - 50,00 cm od pune blok opeke zajedno s pripadajućom žbukom i oblogama za potrebe uklanjanja dijela zgrade. Uklanja se dio zgrade vanjskih dimenzija 5,80 x 10,10 m do nosivog pregradnog zida, a koja se sastoji od etaže podruma (djelomično), prizemlja, kata i tavana. Dio sa podrumom se uklanja do razine cca 30 cm ispod okolnog terena, a ostatak se zatrpava. U stavku uključen i utovar, odvoz i zbrinjavanje svog otpadnog materijala na građevinski deponij, odnosno skladištenje čvrste šute za kasnije zatrpavanje podruma ili na zahtjev investitora skladištiti na mjesto prema dogovoru sa investitorom i nadzornim inženjerom. Zidove je potrebno pažljivo rušiti kako bi se opeka djelomično sačuvala, te deponirala na mjesto prema dogovoru sa investitorom. Posebno obratiti pozornost na dio zgrade koji se zadržava i koji mora ostati sačuvan za planirano zadržavanje. Plaćanja svih taksi i naknada za zbrinjavanje otpada u cijeni stavke.</t>
  </si>
  <si>
    <t>Dobava, doprema, nasipavanje i planiranje dobro graduiranog šljunka, sa istovremenim polijevanjem i nabijanjem u sloju od 30 cm na mjestu demontirane postojeće zgrade i zatrpanog podruma, do poravnanja sa okolnim terenom. U cijeni stavke uključeno zbijanje do modula stišljivosti min 50 Mp.</t>
  </si>
  <si>
    <t>U troškovniku, data osnovna rješenja i parametri, kojih se izvođač mora pridržavati i u okviru kojih mora izraditi dokumentaciju za izvođenje (osnovni detalji, detalji ugradbe, okov i sl.) prilagođenu vlastitoj tehnologiji. Pri tome je naročita obaveza pridržavati se svih zahtjeva statike, građevinske fizike, akustike i važećih propisa.</t>
  </si>
  <si>
    <t>PVC prozor veličine 270x200 cm koji se sastoji od otklopnog krila veličine 130x70 cm, te dva otklopno zaokretna krila veličine 65x125 cm i 4 fiksna dijela. Boja bijela.</t>
  </si>
  <si>
    <t>Dobava, izrada i montaža drvene konstrukcije jednostrešne nadstrešnice u produžetku krova sa sjeverne strane veličine do 20 m2. Sve izvesti od zdrave građe četinara II klase, s potrebnim materijalom za pričvršćenje. Nadstrešnica je konstruktivno povezana sa zgradom preko grede koja se pričvršćuje u zidani zid od pune opeke, a sa druge strane izvedena kao produžetak krova nižeg dijela iznad kotlovnice.</t>
  </si>
  <si>
    <t>Dobava i montaža nove oplate vidljivog dijela streha sa daščanom oplatom kao brodski pod debljine min. d=19 mm, širine do 11 cm. Vidljiv dio oplate i rogova posebno obraditi blanjanjem i rasporedom oplate u jednakim razmacima, zaštititi od truljenja i crvotočina i završno premazati lak lazurom u boji prema odabiru investitora i projektanta. Uključuje zaštitni fungicidni premaz oplate i vanjskog dijela rogova, sva pričvršćenje za nosivu konstrukciju krovišta i dvokratni premaz lazurom i lak lazurom vanjskog dijela rogova i oplate, te prilagodbu za osiguranje ravnine za postavu krovnog pokrova od lima. Postojeći dio vanjskih rogova - streha je potrebno prije obrade premazima očistiti šmirgl papirom do zdrave građe.</t>
  </si>
  <si>
    <t xml:space="preserve">Dobava i montaža nove oplate višestrešnog krovišta. Oplata od OSB ploča d=15mm pribijanjem na rogove sa uključenim potrebnim poravnanjem i svim pričvršćenjem za nosivu konstrukciju krovišta u cijeni stavke. Poravnanje  vršiti bočno pribijanjem na rogove impregnirane daščane oplate debljine 2,5 cm. na potrebnim mjestima. </t>
  </si>
  <si>
    <t xml:space="preserve">Dobava i ugradnja novih letvi za podkonstrukciju krovnog pokrova od lima. Neblanjane letve od četinjače II. kategorije; dim. 5x4cm, obrađene fungicidnim/ insekticidnim premazom i s potrebnim materijalom za pričvršćenje na rogove krovne konstrukcije. Letvanje se vrši prema specifikacijama odabranog proizvođača krovnog pokrova sa osiguranjem ventilirajučeg sloja sa kontraletvama odgovarajućeg presjeka. </t>
  </si>
  <si>
    <t>Dobava i montaža profiliranog, limenog pokrova (imitacija crijepa) na višestrešni krov zgrade. Limovi se postavljaju na kosi krov na adekvatnu podkonstrukciju od drvenih letvi (posebno obračunato). Vruće cinčani bojani lim debljine min. 0,60 mm  u boji po izboru projektanta i investitora prema standardnoj osnovnoj paleti boja, lim min. 200g/m2 nanosa cinka, UV otporna boja od min. PE 25 mikrona. Lim se pričvršćuje odgovarajućim vijcima u boji pokrova sa odgovarajućim gumenim podloškama. U cijenu uključiti i postavljanje tipskih limenih pocinčanih snjegobrana u boji pokrova, oblogu jednog dimnjaka fi 80  i jednog fi 40 cm visine do 50 cm, kao i sve opšave i završetke, na uvalama, grebenima, sljemenu i obodima kod žlijebova, a sve prema pravilima struke. Krovište je višestrešno sa sljemenom, grebenima i uvalom ukupne dužine od 77m, te ukupne dužine po obodu (streha) od 128 m.</t>
  </si>
  <si>
    <t>Ožujak, 2021.</t>
  </si>
  <si>
    <t xml:space="preserve">Projekt uklanjanja i ovaj troškovnik čine cjelinu projekta. Izvođač može prema potrebi obaviti uvid na licu mjesta, te je dužan proučiti sve gore navedene dijelove projekta. Nepoznavanje dijela projekta neće se prihvatiti kao razlog za povišenje jediničnih cijena ili greške u izvedbi. Uklanjanju (rušenju) dijela građevine će se pristupiti kada se izvrše sve pripreme, sva potrebna rasterećenja i potrebna osiguranja, kako bi se zaštitio dio zgrade koji se zadržava.  Izvoditi prema projektu uklanjanja i troškovniku, te uz poštivanje svih pravila zaštite na radu u građevinarstvu. Posebno obratiti pozornost na dio zgrade koji se zadržava i koji mora ostati sačuvan za planirano zadržavanje. Također na zahtjev investitora razgrađeni dio zgrade (cigla, crijep, drvena građa isl.) skladištiti prema dogovoru na gradilištu. </t>
  </si>
  <si>
    <t>Izvođač će na gradilištu voditi propisani dnevnik građenja u koji se unose svi podaci i događaji tijekom građenja, upisuju primjedbe projektanta, predstavnika investitora, nadzornog inženjera i pomoćnika nadzornog inženjera te inspekcije. Uz dnevnik građenja izvođač mora voditi građevinsku knjigu u kojoj će se prema ugovorenim stavkama unositi podaci za obračun. Prilog građevinske knjige su obračunski nacrti u boji. Prihvatit će se i kontrolirati samo građevinska knjiga koja je dostavljena u traženoj formi, sa svim potrebnim prilozima, te je jednoznačna u pogledu dokaza izvedenih količina. Količine radova koje nakon dovršenja cjelokupnog posla nije moguće provjeriti neposredno izmjerom, treba po izvršenju pojedinog takvog rada preuzeti od izvođača nadzorni inženjer, uz dostavu dokaznog materijala i fotodokumentacije.</t>
  </si>
  <si>
    <t>Eventualne izmjene materijala i način izmjene tokom gradnje građevine mogu se izvršiti isključivo pismenim dogovorom izvoditelja s projektantom i naručiteljem. Svako samovoljno odstupanje od projekta izvoditelj preuzima na vlastiti rizik i snosi sve rezultirajuće direktne i indirektne troškove koji nastanu kao posljedica njegovih izmjena tijekom gradnje.</t>
  </si>
  <si>
    <t>Projekt uklanjanja</t>
  </si>
  <si>
    <t>Elektroenergetske instalacije</t>
  </si>
  <si>
    <t>Dobava i montaža tipskog KPMO ormarića za jedno mjerno mjesto. Spajanje izvodi lokalni HEP.
U stavku uključiti i sudjelovanje u ishođenju potrebnih suglasnosti od HEP-a za izvođenje ovih radova.</t>
  </si>
  <si>
    <t>Dobava potrebnog materijala i pribora i osiguravanje napajanja električnom energijom za sve sudionike na gradilištu.</t>
  </si>
  <si>
    <r>
      <t xml:space="preserve">Dobava, montaža, i spajanje razdjelnice </t>
    </r>
    <r>
      <rPr>
        <b/>
        <sz val="10"/>
        <rFont val="Calibri"/>
        <family val="2"/>
        <charset val="238"/>
      </rPr>
      <t>GRO</t>
    </r>
    <r>
      <rPr>
        <sz val="10"/>
        <rFont val="Calibri"/>
        <family val="2"/>
        <charset val="238"/>
      </rPr>
      <t xml:space="preserve">, izrađene zidni ugradni limeni ormar s neprozirnim vratima, kapaciteta minimalno 6×24DIN modula; minimalno IP40. Ormar opremiti sa:
</t>
    </r>
    <r>
      <rPr>
        <b/>
        <sz val="10"/>
        <rFont val="Calibri"/>
        <family val="2"/>
        <charset val="238"/>
      </rPr>
      <t>Napomena: ormar se u ovoj fazi isporučuje u dimenziji za koju je predviđeno da zadovoljava buduće potrebe objekta, no trenutno će se koristiti samo za prespajanje postojećih cca. 15 strujnih krugova</t>
    </r>
  </si>
  <si>
    <t>automatski prekidač s termičkim, magnetskim i naponskim okidačem, 80A, 36 kA, 230V, 3-p</t>
  </si>
  <si>
    <t>tipkalo za isključenje glavne sklopke, s ravnom tipkom, (1-1), 6 A, 230 V, d 30 mm, crveno</t>
  </si>
  <si>
    <t>katodni odvodnik prenapona 0,275 kV, 20 kA, 4-p</t>
  </si>
  <si>
    <t>osigurač-rastavljač NV tip SBI/STI, 3-p, s 3 kom cilindričnih osigurača do 32 A</t>
  </si>
  <si>
    <t>zaštitni uređaj diferencijalne struje greške (RCD/FID), 40A, 30mA, 4-p</t>
  </si>
  <si>
    <t>automatski instalacijski osigurač 16 A/kar. C, 1-p, prekidne moći 10kA</t>
  </si>
  <si>
    <t>automatski instalacijski osigurač 10 A/kar. C, 1-p, prekidne moći 10kA</t>
  </si>
  <si>
    <t>automatski instalacijski osigurač 6 A/kar. C, 1-p, prekidne moći 10kA</t>
  </si>
  <si>
    <t>redne stezaljke raznih veličina</t>
  </si>
  <si>
    <t>plastični kanali i spojni materijal, vodiči za ožičenje glavnih i pomoćnih strujnih krugova, izolacijske ploče i pregrade</t>
  </si>
  <si>
    <t>postavljanje oznaka elemenata razdjelnice u skladu s oznakama na jednopolnoj shemi, natpis upozorenja o prisutnosti napona, o vrsti primijenjene zaštite od previsokog napona dodira, natpis s nazivom razdjelnice, jednopolna shema zaštićena plastičnom folijom, uputstvo za davanje prve pomoći u slučaju udara struje</t>
  </si>
  <si>
    <t>provjera ispravnosti montaže, i ispitivanje funkcionalnog djelovanja, izdavanje ispitnog protokola ovlaštenog ispitivača i svih potrebnih certifikata i atesta</t>
  </si>
  <si>
    <t>Dobava, montaža u zid i spajanje kompleta instalacijskih sklopki i priključnica. Svaka stavka podrazumijeva sljedeće elemente:
 - ugradna kutija za gips-kartonski zid
 - nosivi okvir
 - plastična pokrovna pločica (maska) boje prema odabiru arhitekta
 - moduli boje prema odabiru arhitekta
Kao tip: prema izboru arhitekta
Napomena: RTV i LAN priključnice obrađene su posebnim dijelovima troškovnika</t>
  </si>
  <si>
    <t>Obična sklopka, 10 A, 230 V s tinjalicom
(2 modula)</t>
  </si>
  <si>
    <t>Priključnica, 16 A, 230 V, 2P+PE
(2 modula)</t>
  </si>
  <si>
    <t>Dobava, montaža na zid i spajanje detektora pokreta za rasvjetu, sa mogućnošću podešavanja vremena držanja i svjetlosne osjetljivosti.</t>
  </si>
  <si>
    <t>Dobava, montaža i spajanja elementa za isključenje u slučaju hitnosti s tipkalom u crvenoj boji i natpisom "ISKLJUČENJE GLAVNE SKLOPKE U SLUČAJU HITNOSTI" (JPR).</t>
  </si>
  <si>
    <t>Dobava cijevi, dubljenje opeke i drugih materijala i polaganje cijevi zajedno s razvodnim kutijama do 100x100 mm.</t>
  </si>
  <si>
    <t>Instalacijska savitljiva cijev za beton d 80 mm</t>
  </si>
  <si>
    <t>Instalacijska savitljiva cijev za beton d 25 mm</t>
  </si>
  <si>
    <t>Instalacijska savitljiva cijev za beton d 20 mm</t>
  </si>
  <si>
    <t>Dobava vodova i kabela, polaganje po već pripremljenim trasama ili elementima razvoda i spajanje.</t>
  </si>
  <si>
    <t>FG16OR 5×35mm2 (dovod od novog KPMO ormarića do GRO ormara)</t>
  </si>
  <si>
    <r>
      <t>PP-Y 5×4 mm</t>
    </r>
    <r>
      <rPr>
        <vertAlign val="superscript"/>
        <sz val="10"/>
        <rFont val="Calibri"/>
        <family val="2"/>
        <charset val="238"/>
      </rPr>
      <t>2</t>
    </r>
    <r>
      <rPr>
        <sz val="10"/>
        <rFont val="Calibri"/>
        <family val="2"/>
        <charset val="238"/>
      </rPr>
      <t xml:space="preserve"> </t>
    </r>
  </si>
  <si>
    <r>
      <t>PP-Y 3×2,5 mm</t>
    </r>
    <r>
      <rPr>
        <vertAlign val="superscript"/>
        <sz val="10"/>
        <rFont val="Calibri"/>
        <family val="2"/>
        <charset val="238"/>
      </rPr>
      <t>2</t>
    </r>
    <r>
      <rPr>
        <sz val="10"/>
        <rFont val="Calibri"/>
        <family val="2"/>
        <charset val="238"/>
      </rPr>
      <t xml:space="preserve"> </t>
    </r>
  </si>
  <si>
    <r>
      <t>PP-Y 5×1,5 mm</t>
    </r>
    <r>
      <rPr>
        <vertAlign val="superscript"/>
        <sz val="10"/>
        <rFont val="Calibri"/>
        <family val="2"/>
        <charset val="238"/>
      </rPr>
      <t>2</t>
    </r>
  </si>
  <si>
    <r>
      <t>PP-Y 3×1,5 mm</t>
    </r>
    <r>
      <rPr>
        <vertAlign val="superscript"/>
        <sz val="10"/>
        <rFont val="Calibri"/>
        <family val="2"/>
        <charset val="238"/>
      </rPr>
      <t>2</t>
    </r>
  </si>
  <si>
    <r>
      <t>P/F-Y 16 mm</t>
    </r>
    <r>
      <rPr>
        <vertAlign val="superscript"/>
        <sz val="10"/>
        <rFont val="Calibri"/>
        <family val="2"/>
        <charset val="238"/>
      </rPr>
      <t>2</t>
    </r>
    <r>
      <rPr>
        <sz val="10"/>
        <rFont val="Calibri"/>
        <family val="2"/>
        <charset val="238"/>
      </rPr>
      <t xml:space="preserve"> </t>
    </r>
  </si>
  <si>
    <t>Provjera ispravnosti montaže svih elemenata instalacije, provjera funkcionalnosti, provjera djelovanja zaštite od kratkog spoja i previsokog napona dodira, pribavljanje dokaza o kvaliteti izvedenih radova na instalaciji, probno puštanje u rad i primopredaja, sva potrebna ispitivanja, izdavanje ispitnih protokola ovlaštenog ispitivača i svih potrebnih certifikata i atesta.</t>
  </si>
  <si>
    <t>Rasvjetna tijela</t>
  </si>
  <si>
    <t>Dobava, montaža i spajanje svjetiljke s odgovarajućim izvorom svjetlosti i predspojnim priborom.
Za sve kriterije jednakovrijednosti navedene u ovom troškovniku dopušteno je odstupanje od navedenih vrijednosti do max. 5%.</t>
  </si>
  <si>
    <t>DOBAVA</t>
  </si>
  <si>
    <t>MONTAŽA I SPAJANJE</t>
  </si>
  <si>
    <t>Dobava, ugradnja, te spajanje stropne ugradne sigurnosne/protupanične svjetiljke za vlastito napajanje, autonomije 3h, prema DIN VDE 0108 i HRN EN 60598, Dio 2.22, oznaka u nacrtu E4, IP 41, D=15,2m (3,5m) s priborom</t>
  </si>
  <si>
    <t>Dobava, ugradnja, te spajanje sigurnosne/protupanične svjetiljke za vlastito napajanje, autonomije 3h, prema DIN VDE 0108 i HRN EN 60598, Dio 2.22, LED 6W, 330lm, oznaka u nacrtu E5,IP 65, s priborom za zidni nadgradnu montažu</t>
  </si>
  <si>
    <t>Dobava, ugradnja, te spajanje sigurnosne/protupanične svjetiljke za vlastito napajanje, autonomije 3h, prema DIN VDE 0108 i HRN EN 60598, Dio 2.22, Exit LED, 2,1W, oznaka u nacrtu EX1, E=20m, IP 40, s priborom za zidnu nadgradnu montažu</t>
  </si>
  <si>
    <t>Ispitivanje instalacije sigurnosne i protupanične rasvjete, puštanje u rad</t>
  </si>
  <si>
    <t>Provjera ispravnosti montaže svih svjetiljaka, provjera funkcionalnosti, pribavljanje certifikata i atesta proizvođača.</t>
  </si>
  <si>
    <t>Instalacija komunikacija</t>
  </si>
  <si>
    <t>Dobava i montaža tipskog priključnog telefonskog ormarića (kapaciteta dvije reglete). Postojeći priključak nalazi se na dijelu objekta koji se ruši, te je potrebno priljučak izvesti na drugom dijelu objekta (udaljenost cca. 12m od postojeće pozicije).
U stavku uključiti i sudjelovanje u ishođenju potrebnih suglasnosti od pružatelja TK usluga za izvođenje ovih radova.</t>
  </si>
  <si>
    <t>Dobava cijevi, dubljenje betona, opeke i drugih materijala (cca. 20% ukupne duljine cijevi) i polaganje u spušteni strop, ispod GK obloge zida i u zid, zajedno s razvodnim kutijama do 100x100 mm.</t>
  </si>
  <si>
    <t>Instalacijska savitljiva cijev za beton d 40 mm</t>
  </si>
  <si>
    <t>Provjera ispravnosti montaže svih elemenata instalacije, pribavljanje dokaza o kvaliteti izvedenih radova na instalaciji, ispitivanje funkcionalnosti, sva potrebna ispitivanja, pribavljanje svih potrebnih certifikata i atesta i primopredaja.</t>
  </si>
  <si>
    <t>Građevinski radovi uz vanjski TK kabelski razvod</t>
  </si>
  <si>
    <t>Strojni iskop kanala u zemljištu "II/III" kategorije za polaganje kabela, sa pravilnim odsjecanjem bočnih strana i odbacivanjem iskopanog materijala min. 1m od ruba rova. Dubina rova 0,8 m a širina rova uzeta od 0,4 do 0,9m. Zatrpavanje rova materijalom iz iskopa. Zatrpavanje izvesti u slojevima od 20 cm uz nabijanje. Obračun po m3 iskopanog sraslog materijala za razuprti rov.</t>
  </si>
  <si>
    <t>Ručni iskop kanala u zemljištu "II/III" kategorije za polaganje kabela, sa pravilnim odsjecanjem bočnih strana i odbacivanjem iskopanog materijala min. 1m od ruba rova. Dubina rova 0,8 m a širina rova uzeta od 0,4 do 0,9m. Zatrpavanje rova materijalom iz iskopa. Zatrpavanje izvesti u slojevima od 20 cm uz nabijanje. Obračun po m3 iskopanog sraslog materijala za razuprti rov.</t>
  </si>
  <si>
    <t xml:space="preserve">Dobava i ugradnja zaštitnog sloja pijeska u rov sa planiranjem istog. Pijesak je granulacije 0-4 mm. Prije polaganja kablova pijesak se planira po dnu rova u sloju debljine 10 cm. Nakon polaganja kablova vrši se zatrpavanje sa pijeskom tako da iznad tjemena kabla bude minimalno 10 cm pijeska. Jedinična cijena sadrži dobavu pijeska, raznos duž rova, ubacivanje u rov i planiranje. Obračun po m3 ugrađenog pijeska. </t>
  </si>
  <si>
    <r>
      <t>m</t>
    </r>
    <r>
      <rPr>
        <vertAlign val="superscript"/>
        <sz val="10"/>
        <rFont val="Calibri"/>
        <family val="2"/>
      </rPr>
      <t>3</t>
    </r>
  </si>
  <si>
    <t>Dobava i polaganje cijevi po predhodno pripremljenim rovovima</t>
  </si>
  <si>
    <t>PEHD 50 mm</t>
  </si>
  <si>
    <t>Dobava s dopremom PVC trake za upozorenje sa natpisom «POZOR TK KABEL».</t>
  </si>
  <si>
    <t>Dobava, doprema i ugradnja kabelskog zdenca 
MZ D0/150kN (sa uvodom cijevi u zdenac (110/50), dobava poklopca od tvrdog PVC-a za zatvaranje slobodnih ulaza u kabel zdenac, zajedno s gumenom brtvom, iskopom i zatrpavanjem te odvozom viška zemlje).
Zdenac se montira uz poziciju postojećeg priključnog TK ormarića koji se demontira.</t>
  </si>
  <si>
    <t>Snimanje trase izvedenog kabelskog razvoda ukupne duljine ca. 12m, ucrtavanje u odgovarajuće podloge sa svim podacima (tip i presjek kabela, naponski nivo, oznaka kabela i sl.), te unos u katastarske planove.</t>
  </si>
  <si>
    <t>Dobava instalacijske savitljive cijevi ticino d 20 mm, dubljenje opeke i drugih materijala i polaganje cijevi za zaštitu vertikalnih odvoda po fasadi. Cijev se polaže podžbukno na način da omogući buduću ugradnju termoizolacije. Utore zapuniti grubom i finom žbukom.</t>
  </si>
  <si>
    <t>Dobava žice od aluminija promjera d=8 mm i izrada odvoda položenog u zaštitnu cijev po fasadi u instalacijskoj cijevi.</t>
  </si>
  <si>
    <t>Dobava žice od aluminijske legure promjera 8 mm i izrada hvataljki po krovu. Hvataljke pričvrstiti odgovarajućim nosačima za krov (limeni pokrov!) na svakih 1 m duljine (nosače uključiti u cijenu stavke).</t>
  </si>
  <si>
    <t>Izrada spoja plinovoda s gromobranskim odvodom. Spoj izraditi stezaljkom i tipskom obujmicom za cijevi.</t>
  </si>
  <si>
    <t>Dobava instalacijske savitljive cijevi ticino d 20 mm, dubljenje opeke i drugih materijala i polaganje cijevi za zaštitu žice za povezivanje metalnih masa po fasadi</t>
  </si>
  <si>
    <t>Dobava potrebnoga materijala i pribora i povezivanje raznih metalnih masa u ravnini fasade na sustav zaštite od djelovanja munje, uključivo 3m trake/žice i potrebne stezaljke.</t>
  </si>
  <si>
    <t>Dobava kutije za nadzemni mjerni spoj i ugradnja u zid stup te izrada spoja izvoda s uzemljivača i odvoda. Spoj izradi na preklop s dva pocinčana vijka M 8x15 i zaštiti ga dvostrukim antikorozivnim premazom crvene boje</t>
  </si>
  <si>
    <t>Demontažni radovi</t>
  </si>
  <si>
    <r>
      <t>Odspajanje pripadnih kabela s napajanja i demontaža postojećeg metalnog ugradnog mjerno/razvodnog ormara približnih dimenzija 80x60x20 cm (vxšxd) zajedno sa svim elementima</t>
    </r>
    <r>
      <rPr>
        <b/>
        <sz val="10"/>
        <rFont val="Arial CE"/>
        <charset val="238"/>
      </rPr>
      <t/>
    </r>
  </si>
  <si>
    <t>Demontaža postojeće rasvjetne armature i odspajanje pripadnih kabela s napajanja električnom energijom</t>
  </si>
  <si>
    <t>Demontaža postojeće sklopke rasvjete i odspajanje pripadnih kabela.</t>
  </si>
  <si>
    <t>Demontaža postojeće energetske/komunikacijske priključnice i odspajanje pripadnih kabela.</t>
  </si>
  <si>
    <t>Demontaža postojećih samogasivih savitljivih instalacijskih cijevi.</t>
  </si>
  <si>
    <t xml:space="preserve">m </t>
  </si>
  <si>
    <t>Demontaža postojećih tvrdih instalacijskih cijevi raznih presjeka.</t>
  </si>
  <si>
    <t>Demontaža postojećih kabela</t>
  </si>
  <si>
    <t>Demontaža postojećih gromobranskog odvoda (do visine krova od 6m) i mjernih spojeva, odspajanje sa postojećih izvoda iz temeljnog uzemljivača i hvataljke, komplet sa svim pripadajućim priborom.</t>
  </si>
  <si>
    <t>Demontaža postojeće gromobranske hvataljke, komplet sa svim pripadajućim nosačima i priborom.</t>
  </si>
  <si>
    <t>Radnje vezane na prespajanje dijela postojeće elektroenergetske instalacije na nove razvodne ormare (krugovi koji će ostati u funkciji).
1. Utvrđivanje koji od postojećih strujnih krugova se koriste u budućnosti (procjena: radi se o oko 15 strujnih krugova)
2. Dobava i spajanje razvodnih kutija sa svim potrebnim priborom (stezaljke, pričvrsni pribor i slično)
(kabeli su PP-Y presjeka 3x1,5mm2 i 3x2,5mm2
3. Svi potrebni radovi i materijal potrebni za uredno polaganje i organiziranje kabela 
4. Pregled ovako izvedene instalacije i potrebna ispitivanja prije puštanja u pogon</t>
  </si>
  <si>
    <t>Zbrinjavanje demontiranih rasvjetnih armatura, odnosno izvora svjetlosti (fluo cijevi, žarulje…) i ostale demontirane elektroinstalacije uvažavajući važeće propise, naročito "Pravilnik o gospodarenju otpadnom električnom i elektroničkom opremom".</t>
  </si>
  <si>
    <t>Projekt izvedenog stanja</t>
  </si>
  <si>
    <t>Izrada projekta izvedenog stanja koju potpisuju izvođač i nadzor i predaja investitoru u 3 uvezana primjerka. Projekt mora biti izrađen od strane ovlaštenog inženjera elektrotehnike. Uz papirnatu verziju, predaje se i jedan primjerak u elektroničkom obliku/CD (standardni formati datoteka .doc .xls i .dwg)</t>
  </si>
  <si>
    <t>Doprema, postava, skidanje i otprema cijevne fasadne skele. Skela mora zadovoljavati pravila propisana “Pravilnikom o zaštiti na radu u građevinarstvu“ . Radna platforma će se izvesti od mosnica debljine 48 mm i širine 25 cm ili jednakovrijedno. Oko radnih platformi postavlja se zaštitna ograda visine 1 m koja se sastoji od čeličnog rukohvata i ispune od čeličnih mreža. U podnožju ograde uz radnu platformu postaviti vertikalno mosnicu visine 20 cm. U jediničnu cijenu uključiti i zaštitni zastor od jutenih ili plastičnih traka, koje se postavljaju s vanjske strane skele po cijeloj površini i razne pristojbe. Skelu je potrebno osigurati od prevrtanja sidrenjem u objekt, a od udara groma uzemljenjem. Potrebno je izvesti pomoćne željezne ili drvene ljestve - penjalice u svrhu osiguranja vertikalne komunikacije po skeli. Cijena uključuje i amortizaciju skele. Prije izvedbe skele izvođač je dužan izraditi statički proračun skele, što je u cijeni stavke.</t>
  </si>
  <si>
    <t>Demontaža drvenih ljestvi prema tavanu širine 60 cm i visine 2,9 m. U stavku uključen i utovar, odvoz i zbrinjavanje svog otpadnog materijala na građevinski deponij ili na zahtjev investitora skladištiti na mjesto prema dogovoru sa investitorom i nadzornim inženjerom.</t>
  </si>
  <si>
    <t>Razgradnja unutarnjih dimnjaka od pune blok opeke zajedno s pripadajućom žbukom i oblogama. Dimnjaci dimenzija 60x60 cm visine 11,5 m. U stavku uključen i utovar, odvoz i zbrinjavanje svog otpadnog materijala na građevinski deponij, odnosno skladištenje čvrste šute za kasnije zatrpavanje podruma ili na zahtjev investitora skladištiti na mjesto prema dogovoru sa investitorom i nadzornim inženjerom. Plaćanja svih taksi i naknada za zbrinjavanje otpada u cijeni stavke.</t>
  </si>
  <si>
    <t xml:space="preserve">Izrada grube i fine žbuke unutarnjih i vanjskih površina zidanih zidova i armiranobetonskog stropa. Cijena uključuje i pripremu, odnosno struganje i čišćenje postojeće pbloge, te potrebnu reparaturu površine, kao i prethodno špricanje površine s rijetkim cementnim mortom. </t>
  </si>
  <si>
    <t>Sve spojeve različitih materijala potrebno je rabicirati.</t>
  </si>
  <si>
    <t>INSTALACIJA VODOVODA I ODVODNJE</t>
  </si>
  <si>
    <t>Dobava i montaža tvrdih PVC kanalizacijskih cijevi visoke gustoće, klase SN4, te odgovarajućih fazonskih komada. Spajanje cijevi izvoditi usađivanjem u naglavke s gumenim prstenima. Za montažu u temeljni razvod. Cijevi se polažu na sloj pijeska od 10 cm, te se nakon kompletne montaže natkriju slojem pijeska 15 cm iznad gornjeg ruba cijevi. Prilikom ugradnje pridržavati se uputa proizvođača.</t>
  </si>
  <si>
    <t>PVC SN4, DN 100 mm</t>
  </si>
  <si>
    <t>Izrada utora u postojećoj fasadi, dobava i polaganje FeZn trake 30x4mm i spajanje na postojeće izvode s uzemljivača (FeZn traka); traka se polaže "upušteno" na način da omogući buduću ugradnju termoizolacije debljine 14cm. Traku učvrstiti s odgovarajućim priborom, a utore zapuniti grubom i finom žbukom.</t>
  </si>
  <si>
    <t xml:space="preserve"> Dobava, montaža i spajanje ugradne svjetiljke kućišta izrađenog od dekapiranog čelika, elektrostatski plastificiranog. Optika je izrađena od visokoefikasnog aluminija s mikroprizmama za jednoliku osvjetljenost
Izvor: COB LED moduli velike snage, SDMC≤3
Temperatura boje svjetla (CCT), odziv boje (RA): 4000K, RA&gt;85
Predspojna sprava: Strujno upravljiva, smještena u kućištu svjetiljke
Ukupni svjetlosni tok  (φ - ne manje od):  2200lm
Ukupna snaga (P - ne više od): 15W
Efikasnost svjetiljke (LEF - Ne manje od): 146lm/W
Iskoristivost (LOR - ne manje od):  86.5%
Blještanje (UGR - ne više od): 20.4
IP zaštita:  20
</t>
  </si>
  <si>
    <t xml:space="preserve">Dobava, montaža i spajanje nadgradne svetiljke kućišta izrađenog od polikarbonata s opal polikarbonatnim difuzorom. Uz svjetiljku dolazi senzor pokreta.
Izvor: LED moduli velikog svjetlosnog toka, SMD srednje snage, SDMC≤3
Temperatura boje svjetla (CCT), odziv boje (RA): 3000K, RA&gt;85
Predspojna sprava: Strujno upravljiva, smještena u kućištu svjetiljke
Ukupni svjetlosni tok  (φ - ne manje od):  1088lm
Ukupna snaga (P - ne više od): 15W
Efikasnost svjetiljke (LEF - Ne manje od): 84lm/W
Iskoristivost (LOR - ne manje od):  62%
Blještanje (UGR - ne više od): 23.3
IP zaštita:  65
</t>
  </si>
  <si>
    <t>Pažljiva demontaža i zbrinjavanje postojeće drvene krovne konstrukcije sa dijela kosog krova koja je u lošem stanju, te sa dijela zgrade koji se ruši, zbog izvedbe nove konstrukcije krova i pokrova. Na licu mjesta potrebno je provjeriti postojeće stanje drvene konstrukcije te zamjenu odraditi prema dogovoru s nadzornim inženjerom, a konačni obračun napraviti prema stvarno izvedenim količinama. Drvena krovna konstrukcija izvedena je kao dvostruka visulja sa drvenom građom dimenzija od 16x18, 16x16, 13X17 cm. Stavkom obuhvaćena demontaža drvene krovne konstrukcije dok su pokrov i letve obuhvaćene prethodnom stavkom. Spuštanje niz objekat, te utovar i odvoz na deponiju uz plaćanje svih pristojbi i taksi u cijeni stavke ili na zahtjev investitora skladištiti na mjesto prema dogovoru sa investitorom i nadzornim inženjerom.</t>
  </si>
  <si>
    <t xml:space="preserve">Zamjena dijela postojeće drvene konstrukcije višestrešnog krovišta prema dimenzijama i načinu veza postojećeg stanja. Te izvedba novog krovišta nad ulaznim dijelom koji se zadržava, a u produžetku je postojećeg krova. Drvena krovna konstrukcija kao dvostruka visulja sa drvenom građom dimenzija od cca 16x18 cm, 16X16 cm, 13x17 cm i 14x16 cm prema postojećem stanju. </t>
  </si>
  <si>
    <t>A20.</t>
  </si>
  <si>
    <t>Pregled postojećeg stanja građevine i izrada elaborata - plana uklanjanja sa terminskim planom. Elaborat mora sadržavati detaljno izvješće o postojećem stanju konstrukcije, izradu radioničkih nacrta i karakterističnih detalja sa planom rušenja i uklanjanja materijala, te sa terminskim planom. Tek po odobrenju elaborata - plana uklanjanja od strane Naručitelja Izvoditelj može započeti sa radovima uklanjanja i adaptacije.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</si>
</sst>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kn&quot;_-;\-* #,##0.00\ &quot;kn&quot;_-;_-* &quot;-&quot;??\ &quot;kn&quot;_-;_-@_-"/>
    <numFmt numFmtId="43" formatCode="_-* #,##0.00_-;\-* #,##0.00_-;_-* &quot;-&quot;??_-;_-@_-"/>
    <numFmt numFmtId="164" formatCode="_-* #,##0.00\ _k_n_-;\-* #,##0.00\ _k_n_-;_-* &quot;-&quot;??\ _k_n_-;_-@_-"/>
    <numFmt numFmtId="165" formatCode="00&quot;. &quot;"/>
    <numFmt numFmtId="166" formatCode="_-* #,##0.00\ [$€]_-;\-* #,##0.00\ [$€]_-;_-* &quot;-&quot;??\ [$€]_-;_-@_-"/>
    <numFmt numFmtId="167" formatCode="_-* #,##0.00\ _€_-;\-* #,##0.00\ _€_-;_-* &quot;-&quot;??\ _€_-;_-@_-"/>
    <numFmt numFmtId="168" formatCode="_(* #,##0.00_);_(* \(#,##0.00\);_(* &quot;-&quot;??_);_(@_)"/>
    <numFmt numFmtId="169" formatCode="#,##0.00\ &quot;kn&quot;"/>
    <numFmt numFmtId="170" formatCode="000&quot;. &quot;"/>
    <numFmt numFmtId="171" formatCode="0&quot;.&quot;"/>
    <numFmt numFmtId="172" formatCode="#,##0.0"/>
    <numFmt numFmtId="175" formatCode="_-* #,##0.00\ &quot;kn&quot;_-;\-* #,##0.00\ &quot;kn&quot;_-;_-* &quot;-&quot;??\ &quot;kn&quot;_-;_-@_-"/>
    <numFmt numFmtId="176" formatCode="_-* #,##0.00_-;\-* #,##0.00_-;_-* &quot;-&quot;??_-;_-@_-"/>
  </numFmts>
  <fonts count="12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0"/>
      <name val="Helv"/>
    </font>
    <font>
      <sz val="10"/>
      <name val="Arial CE"/>
      <charset val="238"/>
    </font>
    <font>
      <sz val="10"/>
      <name val="Times New Roman CE"/>
      <family val="1"/>
      <charset val="238"/>
    </font>
    <font>
      <sz val="12"/>
      <name val="Times New Roman CE"/>
      <family val="1"/>
      <charset val="238"/>
    </font>
    <font>
      <sz val="11"/>
      <name val="Arial"/>
      <family val="2"/>
      <charset val="238"/>
    </font>
    <font>
      <sz val="11"/>
      <name val="Arial"/>
      <family val="2"/>
    </font>
    <font>
      <sz val="11"/>
      <color theme="1"/>
      <name val="Calibri"/>
      <family val="2"/>
      <charset val="238"/>
      <scheme val="minor"/>
    </font>
    <font>
      <sz val="10"/>
      <color theme="1"/>
      <name val="Arial"/>
      <family val="2"/>
      <charset val="238"/>
    </font>
    <font>
      <sz val="10"/>
      <name val="Calibri"/>
      <family val="2"/>
      <charset val="238"/>
      <scheme val="minor"/>
    </font>
    <font>
      <b/>
      <sz val="10"/>
      <name val="Calibri"/>
      <family val="2"/>
      <charset val="238"/>
      <scheme val="minor"/>
    </font>
    <font>
      <sz val="8"/>
      <name val="Calibri"/>
      <family val="2"/>
      <charset val="238"/>
      <scheme val="minor"/>
    </font>
    <font>
      <sz val="12"/>
      <name val="Arial"/>
      <family val="2"/>
      <charset val="238"/>
    </font>
    <font>
      <sz val="11"/>
      <color indexed="8"/>
      <name val="Calibri"/>
      <family val="2"/>
      <charset val="238"/>
    </font>
    <font>
      <sz val="10"/>
      <color indexed="8"/>
      <name val="Arial"/>
      <family val="2"/>
      <charset val="238"/>
    </font>
    <font>
      <sz val="9"/>
      <name val="Arial CE"/>
      <family val="2"/>
      <charset val="238"/>
    </font>
    <font>
      <b/>
      <sz val="10"/>
      <name val="Calibri"/>
      <family val="2"/>
      <charset val="238"/>
    </font>
    <font>
      <sz val="10"/>
      <name val="Arial"/>
      <family val="2"/>
      <charset val="238"/>
    </font>
    <font>
      <sz val="11"/>
      <name val="Calibri"/>
      <family val="2"/>
      <charset val="238"/>
      <scheme val="minor"/>
    </font>
    <font>
      <b/>
      <sz val="11"/>
      <name val="Calibri"/>
      <family val="2"/>
      <charset val="238"/>
      <scheme val="minor"/>
    </font>
    <font>
      <b/>
      <sz val="12"/>
      <name val="Arial"/>
      <family val="2"/>
      <charset val="238"/>
    </font>
    <font>
      <b/>
      <sz val="11"/>
      <name val="Arial"/>
      <family val="2"/>
      <charset val="238"/>
    </font>
    <font>
      <sz val="14"/>
      <color rgb="FFFF0000"/>
      <name val="Arial"/>
      <family val="2"/>
      <charset val="238"/>
    </font>
    <font>
      <b/>
      <sz val="12"/>
      <color theme="0"/>
      <name val="Arial"/>
      <family val="2"/>
    </font>
    <font>
      <b/>
      <sz val="12"/>
      <name val="Arial"/>
      <family val="2"/>
    </font>
    <font>
      <sz val="9"/>
      <name val="Calibri"/>
      <family val="2"/>
      <charset val="238"/>
    </font>
    <font>
      <sz val="11"/>
      <color theme="1"/>
      <name val="Arial"/>
      <family val="2"/>
    </font>
    <font>
      <b/>
      <sz val="11"/>
      <color theme="1"/>
      <name val="Arial"/>
      <family val="2"/>
    </font>
    <font>
      <b/>
      <sz val="11"/>
      <color rgb="FFFF0000"/>
      <name val="Arial"/>
      <family val="2"/>
    </font>
    <font>
      <b/>
      <sz val="11"/>
      <color theme="3"/>
      <name val="Arial"/>
      <family val="2"/>
    </font>
    <font>
      <sz val="12"/>
      <color rgb="FFFF0000"/>
      <name val="Arial"/>
      <family val="2"/>
      <charset val="238"/>
    </font>
    <font>
      <b/>
      <sz val="12"/>
      <color theme="1"/>
      <name val="Arial"/>
      <family val="2"/>
      <charset val="238"/>
    </font>
    <font>
      <sz val="12"/>
      <name val="Arial"/>
      <family val="2"/>
    </font>
    <font>
      <b/>
      <sz val="11"/>
      <name val="Arial"/>
      <family val="2"/>
    </font>
    <font>
      <b/>
      <sz val="14"/>
      <name val="Calibri"/>
      <family val="2"/>
      <charset val="238"/>
      <scheme val="minor"/>
    </font>
    <font>
      <u/>
      <sz val="10"/>
      <color indexed="12"/>
      <name val="Arial"/>
      <family val="2"/>
      <charset val="238"/>
    </font>
    <font>
      <b/>
      <sz val="10"/>
      <name val="Arial"/>
      <family val="2"/>
    </font>
    <font>
      <b/>
      <sz val="10"/>
      <name val="Arial"/>
      <family val="2"/>
      <charset val="238"/>
    </font>
    <font>
      <sz val="11"/>
      <color theme="0"/>
      <name val="Calibri"/>
      <family val="2"/>
      <charset val="238"/>
      <scheme val="minor"/>
    </font>
    <font>
      <sz val="11"/>
      <color indexed="20"/>
      <name val="Calibri"/>
      <family val="2"/>
      <charset val="238"/>
    </font>
    <font>
      <sz val="11"/>
      <color indexed="6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0"/>
      <name val="ElegaGarmnd BT"/>
      <family val="1"/>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Myriad Pro"/>
      <family val="2"/>
    </font>
    <font>
      <sz val="11"/>
      <color indexed="17"/>
      <name val="Calibri"/>
      <family val="2"/>
      <charset val="238"/>
    </font>
    <font>
      <b/>
      <sz val="11"/>
      <color indexed="63"/>
      <name val="Calibri"/>
      <family val="2"/>
      <charset val="238"/>
    </font>
    <font>
      <b/>
      <sz val="18"/>
      <color indexed="62"/>
      <name val="Cambria"/>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9"/>
      <name val="Arial"/>
      <family val="2"/>
      <charset val="238"/>
    </font>
    <font>
      <sz val="12"/>
      <name val="HRHelvetica"/>
    </font>
    <font>
      <b/>
      <sz val="18"/>
      <color indexed="56"/>
      <name val="Cambria"/>
      <family val="2"/>
      <charset val="238"/>
    </font>
    <font>
      <sz val="11"/>
      <color rgb="FF000000"/>
      <name val="Calibri"/>
      <family val="2"/>
      <charset val="238"/>
    </font>
    <font>
      <sz val="11"/>
      <color theme="1"/>
      <name val="Calibri"/>
      <family val="2"/>
      <charset val="238"/>
    </font>
    <font>
      <sz val="10"/>
      <name val="Arial"/>
      <family val="2"/>
    </font>
    <font>
      <i/>
      <sz val="11"/>
      <name val="Arial"/>
      <family val="2"/>
      <charset val="238"/>
    </font>
    <font>
      <sz val="10"/>
      <name val="Arial"/>
    </font>
    <font>
      <sz val="10"/>
      <color theme="1"/>
      <name val="Calibri"/>
      <family val="2"/>
      <charset val="238"/>
      <scheme val="minor"/>
    </font>
    <font>
      <b/>
      <sz val="10"/>
      <color theme="1"/>
      <name val="Arial"/>
      <family val="2"/>
      <charset val="238"/>
    </font>
    <font>
      <b/>
      <sz val="14"/>
      <name val="Arial"/>
      <family val="2"/>
      <charset val="238"/>
    </font>
    <font>
      <sz val="10"/>
      <color rgb="FFFF0000"/>
      <name val="Arial"/>
      <family val="2"/>
      <charset val="238"/>
    </font>
    <font>
      <sz val="10"/>
      <color indexed="8"/>
      <name val="Calibri"/>
      <family val="2"/>
      <charset val="238"/>
      <scheme val="minor"/>
    </font>
    <font>
      <sz val="10"/>
      <color rgb="FFFF0000"/>
      <name val="Calibri"/>
      <family val="2"/>
      <charset val="238"/>
      <scheme val="minor"/>
    </font>
    <font>
      <b/>
      <i/>
      <u/>
      <sz val="11"/>
      <name val="Arial"/>
      <family val="2"/>
      <charset val="238"/>
    </font>
    <font>
      <sz val="8"/>
      <name val="Arial"/>
      <family val="2"/>
      <charset val="238"/>
    </font>
    <font>
      <sz val="8"/>
      <name val="Arial"/>
      <family val="2"/>
    </font>
    <font>
      <sz val="9"/>
      <name val="Calibri"/>
      <family val="2"/>
      <charset val="238"/>
      <scheme val="minor"/>
    </font>
    <font>
      <b/>
      <sz val="12"/>
      <name val="Calibri"/>
      <family val="2"/>
      <charset val="238"/>
      <scheme val="minor"/>
    </font>
    <font>
      <sz val="12"/>
      <name val="Calibri"/>
      <family val="2"/>
      <charset val="238"/>
      <scheme val="minor"/>
    </font>
    <font>
      <sz val="10"/>
      <name val="Calibri"/>
      <family val="2"/>
      <charset val="238"/>
    </font>
    <font>
      <vertAlign val="superscript"/>
      <sz val="10"/>
      <name val="Calibri"/>
      <family val="2"/>
      <charset val="238"/>
    </font>
    <font>
      <sz val="10"/>
      <name val="Arial"/>
      <family val="2"/>
      <charset val="1"/>
    </font>
    <font>
      <b/>
      <sz val="16"/>
      <name val="Calibri"/>
      <family val="2"/>
      <charset val="238"/>
      <scheme val="minor"/>
    </font>
    <font>
      <sz val="16"/>
      <color theme="1"/>
      <name val="Calibri"/>
      <family val="2"/>
      <charset val="238"/>
      <scheme val="minor"/>
    </font>
    <font>
      <sz val="12"/>
      <color theme="1"/>
      <name val="Calibri"/>
      <family val="2"/>
      <charset val="238"/>
      <scheme val="minor"/>
    </font>
    <font>
      <b/>
      <sz val="10"/>
      <color theme="1"/>
      <name val="Calibri"/>
      <family val="2"/>
      <charset val="238"/>
      <scheme val="minor"/>
    </font>
    <font>
      <sz val="11"/>
      <name val="Calibri"/>
      <family val="2"/>
      <charset val="238"/>
    </font>
    <font>
      <sz val="10"/>
      <name val="Myriad Pro"/>
      <family val="2"/>
      <charset val="238"/>
    </font>
    <font>
      <sz val="10"/>
      <name val="Myriad Pro"/>
      <charset val="238"/>
    </font>
    <font>
      <b/>
      <sz val="18"/>
      <name val="Arial"/>
      <family val="2"/>
      <charset val="238"/>
    </font>
    <font>
      <i/>
      <sz val="9"/>
      <name val="Myriad Pro"/>
      <family val="2"/>
    </font>
    <font>
      <i/>
      <sz val="10"/>
      <name val="Myriad Pro"/>
      <family val="2"/>
    </font>
    <font>
      <sz val="10"/>
      <color rgb="FFFF0000"/>
      <name val="Myriad Pro"/>
      <family val="2"/>
    </font>
    <font>
      <b/>
      <sz val="10"/>
      <name val="Myriad Pro"/>
      <charset val="238"/>
    </font>
    <font>
      <sz val="5"/>
      <name val="Calibri"/>
      <family val="2"/>
      <charset val="238"/>
      <scheme val="minor"/>
    </font>
    <font>
      <sz val="10"/>
      <name val="Arial CE"/>
      <family val="2"/>
      <charset val="238"/>
    </font>
    <font>
      <sz val="10"/>
      <name val="Calibri"/>
      <family val="2"/>
      <scheme val="minor"/>
    </font>
    <font>
      <vertAlign val="superscript"/>
      <sz val="10"/>
      <name val="Calibri"/>
      <family val="2"/>
    </font>
    <font>
      <b/>
      <sz val="10"/>
      <name val="Arial CE"/>
      <charset val="238"/>
    </font>
  </fonts>
  <fills count="34">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indexed="43"/>
        <bgColor indexed="64"/>
      </patternFill>
    </fill>
    <fill>
      <patternFill patternType="solid">
        <fgColor indexed="44"/>
        <bgColor indexed="64"/>
      </patternFill>
    </fill>
  </fills>
  <borders count="33">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right style="hair">
        <color indexed="64"/>
      </right>
      <top style="hair">
        <color indexed="64"/>
      </top>
      <bottom style="hair">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style="medium">
        <color indexed="64"/>
      </top>
      <bottom style="thin">
        <color indexed="64"/>
      </bottom>
      <diagonal/>
    </border>
    <border>
      <left/>
      <right/>
      <top/>
      <bottom style="hair">
        <color indexed="64"/>
      </bottom>
      <diagonal/>
    </border>
    <border>
      <left/>
      <right/>
      <top style="hair">
        <color indexed="64"/>
      </top>
      <bottom/>
      <diagonal/>
    </border>
  </borders>
  <cellStyleXfs count="1605">
    <xf numFmtId="0" fontId="0"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7" fillId="0" borderId="0">
      <alignment horizontal="right" vertical="top"/>
    </xf>
    <xf numFmtId="0" fontId="28" fillId="0" borderId="0">
      <alignment horizontal="justify" vertical="top" wrapText="1"/>
    </xf>
    <xf numFmtId="0" fontId="27" fillId="0" borderId="0">
      <alignment horizontal="left"/>
    </xf>
    <xf numFmtId="4" fontId="28" fillId="0" borderId="0">
      <alignment horizontal="right"/>
    </xf>
    <xf numFmtId="0" fontId="28" fillId="0" borderId="0">
      <alignment horizontal="right"/>
    </xf>
    <xf numFmtId="4" fontId="28" fillId="0" borderId="0">
      <alignment horizontal="right" wrapText="1"/>
    </xf>
    <xf numFmtId="0" fontId="28" fillId="0" borderId="0">
      <alignment horizontal="right"/>
    </xf>
    <xf numFmtId="4" fontId="28" fillId="0" borderId="0">
      <alignment horizontal="right"/>
    </xf>
    <xf numFmtId="0" fontId="31" fillId="0" borderId="0"/>
    <xf numFmtId="0" fontId="24" fillId="0" borderId="0"/>
    <xf numFmtId="166" fontId="32" fillId="0" borderId="0"/>
    <xf numFmtId="0" fontId="23" fillId="0" borderId="0"/>
    <xf numFmtId="0" fontId="23" fillId="0" borderId="0"/>
    <xf numFmtId="0" fontId="26" fillId="0" borderId="0"/>
    <xf numFmtId="4" fontId="29" fillId="0" borderId="0">
      <alignment horizontal="justify" vertical="justify"/>
    </xf>
    <xf numFmtId="4" fontId="30" fillId="0" borderId="0">
      <alignment horizontal="justify"/>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5" fillId="0" borderId="0"/>
    <xf numFmtId="0" fontId="23" fillId="0" borderId="0"/>
    <xf numFmtId="0" fontId="23" fillId="0" borderId="0"/>
    <xf numFmtId="0" fontId="22" fillId="0" borderId="0"/>
    <xf numFmtId="0" fontId="21" fillId="0" borderId="0"/>
    <xf numFmtId="0" fontId="21" fillId="0" borderId="0"/>
    <xf numFmtId="164" fontId="37" fillId="0" borderId="0" applyFont="0" applyFill="0" applyBorder="0" applyAlignment="0" applyProtection="0"/>
    <xf numFmtId="0" fontId="23" fillId="0" borderId="0"/>
    <xf numFmtId="0" fontId="20" fillId="0" borderId="0"/>
    <xf numFmtId="0" fontId="23" fillId="0" borderId="0"/>
    <xf numFmtId="0" fontId="26" fillId="0" borderId="0"/>
    <xf numFmtId="166" fontId="39" fillId="0" borderId="0">
      <alignment horizontal="left" vertical="top"/>
    </xf>
    <xf numFmtId="0" fontId="23" fillId="0" borderId="0"/>
    <xf numFmtId="166" fontId="38" fillId="0" borderId="0"/>
    <xf numFmtId="0" fontId="25" fillId="0" borderId="0"/>
    <xf numFmtId="0" fontId="41" fillId="0" borderId="0"/>
    <xf numFmtId="168" fontId="23" fillId="0" borderId="0" applyFont="0" applyFill="0" applyBorder="0" applyAlignment="0" applyProtection="0"/>
    <xf numFmtId="168"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19"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9" borderId="0" applyNumberFormat="0" applyBorder="0" applyAlignment="0" applyProtection="0"/>
    <xf numFmtId="0" fontId="37" fillId="7"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7" fillId="13" borderId="0" applyNumberFormat="0" applyBorder="0" applyAlignment="0" applyProtection="0"/>
    <xf numFmtId="0" fontId="37" fillId="9" borderId="0" applyNumberFormat="0" applyBorder="0" applyAlignment="0" applyProtection="0"/>
    <xf numFmtId="0" fontId="37" fillId="14" borderId="0" applyNumberFormat="0" applyBorder="0" applyAlignment="0" applyProtection="0"/>
    <xf numFmtId="0" fontId="37" fillId="10"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3" borderId="0" applyNumberFormat="0" applyBorder="0" applyAlignment="0" applyProtection="0"/>
    <xf numFmtId="0" fontId="37" fillId="11"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3"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18"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69" fillId="11" borderId="0" applyNumberFormat="0" applyBorder="0" applyAlignment="0" applyProtection="0"/>
    <xf numFmtId="0" fontId="69" fillId="19" borderId="0" applyNumberFormat="0" applyBorder="0" applyAlignment="0" applyProtection="0"/>
    <xf numFmtId="0" fontId="69" fillId="18" borderId="0" applyNumberFormat="0" applyBorder="0" applyAlignment="0" applyProtection="0"/>
    <xf numFmtId="0" fontId="69" fillId="13" borderId="0" applyNumberFormat="0" applyBorder="0" applyAlignment="0" applyProtection="0"/>
    <xf numFmtId="0" fontId="69" fillId="11"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69" fillId="20" borderId="0" applyNumberFormat="0" applyBorder="0" applyAlignment="0" applyProtection="0"/>
    <xf numFmtId="0" fontId="69" fillId="19" borderId="0" applyNumberFormat="0" applyBorder="0" applyAlignment="0" applyProtection="0"/>
    <xf numFmtId="0" fontId="69" fillId="8" borderId="0" applyNumberFormat="0" applyBorder="0" applyAlignment="0" applyProtection="0"/>
    <xf numFmtId="0" fontId="69" fillId="18" borderId="0" applyNumberFormat="0" applyBorder="0" applyAlignment="0" applyProtection="0"/>
    <xf numFmtId="0" fontId="69" fillId="17" borderId="0" applyNumberFormat="0" applyBorder="0" applyAlignment="0" applyProtection="0"/>
    <xf numFmtId="0" fontId="69" fillId="13" borderId="0" applyNumberFormat="0" applyBorder="0" applyAlignment="0" applyProtection="0"/>
    <xf numFmtId="0" fontId="69" fillId="21" borderId="0" applyNumberFormat="0" applyBorder="0" applyAlignment="0" applyProtection="0"/>
    <xf numFmtId="0" fontId="69" fillId="11" borderId="0" applyNumberFormat="0" applyBorder="0" applyAlignment="0" applyProtection="0"/>
    <xf numFmtId="0" fontId="69" fillId="22" borderId="0" applyNumberFormat="0" applyBorder="0" applyAlignment="0" applyProtection="0"/>
    <xf numFmtId="0" fontId="69" fillId="8"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19" borderId="0" applyNumberFormat="0" applyBorder="0" applyAlignment="0" applyProtection="0"/>
    <xf numFmtId="0" fontId="69" fillId="18" borderId="0" applyNumberFormat="0" applyBorder="0" applyAlignment="0" applyProtection="0"/>
    <xf numFmtId="0" fontId="69" fillId="25" borderId="0" applyNumberFormat="0" applyBorder="0" applyAlignment="0" applyProtection="0"/>
    <xf numFmtId="0" fontId="69" fillId="22" borderId="0" applyNumberFormat="0" applyBorder="0" applyAlignment="0" applyProtection="0"/>
    <xf numFmtId="0" fontId="69" fillId="26" borderId="0" applyNumberFormat="0" applyBorder="0" applyAlignment="0" applyProtection="0"/>
    <xf numFmtId="0" fontId="63" fillId="15" borderId="0" applyNumberFormat="0" applyBorder="0" applyAlignment="0" applyProtection="0"/>
    <xf numFmtId="0" fontId="70" fillId="9" borderId="15" applyNumberFormat="0" applyFont="0" applyAlignment="0" applyProtection="0"/>
    <xf numFmtId="0" fontId="23" fillId="9" borderId="15" applyNumberFormat="0" applyFont="0" applyAlignment="0" applyProtection="0"/>
    <xf numFmtId="0" fontId="71" fillId="27" borderId="16" applyNumberFormat="0" applyAlignment="0" applyProtection="0"/>
    <xf numFmtId="0" fontId="65" fillId="28" borderId="17" applyNumberFormat="0" applyAlignment="0" applyProtection="0"/>
    <xf numFmtId="44" fontId="23" fillId="0" borderId="0" applyFont="0" applyFill="0" applyBorder="0" applyAlignment="0" applyProtection="0"/>
    <xf numFmtId="0" fontId="77" fillId="11" borderId="0" applyNumberFormat="0" applyBorder="0" applyAlignment="0" applyProtection="0"/>
    <xf numFmtId="0" fontId="77" fillId="14" borderId="0" applyNumberFormat="0" applyBorder="0" applyAlignment="0" applyProtection="0"/>
    <xf numFmtId="0" fontId="67" fillId="0" borderId="0" applyNumberFormat="0" applyFill="0" applyBorder="0" applyAlignment="0" applyProtection="0"/>
    <xf numFmtId="0" fontId="72" fillId="0" borderId="18" applyNumberFormat="0" applyFill="0" applyAlignment="0" applyProtection="0"/>
    <xf numFmtId="0" fontId="73" fillId="0" borderId="19" applyNumberFormat="0" applyFill="0" applyAlignment="0" applyProtection="0"/>
    <xf numFmtId="0" fontId="74" fillId="0" borderId="20" applyNumberFormat="0" applyFill="0" applyAlignment="0" applyProtection="0"/>
    <xf numFmtId="0" fontId="74" fillId="0" borderId="0" applyNumberFormat="0" applyFill="0" applyBorder="0" applyAlignment="0" applyProtection="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4" fillId="16" borderId="16" applyNumberFormat="0" applyAlignment="0" applyProtection="0"/>
    <xf numFmtId="0" fontId="69" fillId="24" borderId="0" applyNumberFormat="0" applyBorder="0" applyAlignment="0" applyProtection="0"/>
    <xf numFmtId="0" fontId="69" fillId="29" borderId="0" applyNumberFormat="0" applyBorder="0" applyAlignment="0" applyProtection="0"/>
    <xf numFmtId="0" fontId="69" fillId="19" borderId="0" applyNumberFormat="0" applyBorder="0" applyAlignment="0" applyProtection="0"/>
    <xf numFmtId="0" fontId="69" fillId="26" borderId="0" applyNumberFormat="0" applyBorder="0" applyAlignment="0" applyProtection="0"/>
    <xf numFmtId="0" fontId="62" fillId="6" borderId="0" applyNumberFormat="0" applyBorder="0" applyAlignment="0" applyProtection="0"/>
    <xf numFmtId="0" fontId="69" fillId="19" borderId="0" applyNumberFormat="0" applyBorder="0" applyAlignment="0" applyProtection="0"/>
    <xf numFmtId="0" fontId="69" fillId="18" borderId="0" applyNumberFormat="0" applyBorder="0" applyAlignment="0" applyProtection="0"/>
    <xf numFmtId="0" fontId="69" fillId="30" borderId="0" applyNumberFormat="0" applyBorder="0" applyAlignment="0" applyProtection="0"/>
    <xf numFmtId="0" fontId="69" fillId="25"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26" borderId="0" applyNumberFormat="0" applyBorder="0" applyAlignment="0" applyProtection="0"/>
    <xf numFmtId="0" fontId="69" fillId="19" borderId="0" applyNumberFormat="0" applyBorder="0" applyAlignment="0" applyProtection="0"/>
    <xf numFmtId="0" fontId="78" fillId="27" borderId="21" applyNumberFormat="0" applyAlignment="0" applyProtection="0"/>
    <xf numFmtId="0" fontId="78" fillId="31" borderId="21" applyNumberFormat="0" applyAlignment="0" applyProtection="0"/>
    <xf numFmtId="0" fontId="71" fillId="27" borderId="16" applyNumberFormat="0" applyAlignment="0" applyProtection="0"/>
    <xf numFmtId="0" fontId="80" fillId="31" borderId="16" applyNumberFormat="0" applyAlignment="0" applyProtection="0"/>
    <xf numFmtId="0" fontId="66" fillId="0" borderId="22" applyNumberFormat="0" applyFill="0" applyAlignment="0" applyProtection="0"/>
    <xf numFmtId="0" fontId="63" fillId="15" borderId="0" applyNumberFormat="0" applyBorder="0" applyAlignment="0" applyProtection="0"/>
    <xf numFmtId="0" fontId="63" fillId="13" borderId="0" applyNumberFormat="0" applyBorder="0" applyAlignment="0" applyProtection="0"/>
    <xf numFmtId="0" fontId="72" fillId="0" borderId="18" applyNumberFormat="0" applyFill="0" applyAlignment="0" applyProtection="0"/>
    <xf numFmtId="0" fontId="81" fillId="0" borderId="23" applyNumberFormat="0" applyFill="0" applyAlignment="0" applyProtection="0"/>
    <xf numFmtId="0" fontId="73" fillId="0" borderId="19" applyNumberFormat="0" applyFill="0" applyAlignment="0" applyProtection="0"/>
    <xf numFmtId="0" fontId="82" fillId="0" borderId="24" applyNumberFormat="0" applyFill="0" applyAlignment="0" applyProtection="0"/>
    <xf numFmtId="0" fontId="74" fillId="0" borderId="20" applyNumberFormat="0" applyFill="0" applyAlignment="0" applyProtection="0"/>
    <xf numFmtId="0" fontId="83" fillId="0" borderId="25" applyNumberFormat="0" applyFill="0" applyAlignment="0" applyProtection="0"/>
    <xf numFmtId="0" fontId="74" fillId="0" borderId="0" applyNumberFormat="0" applyFill="0" applyBorder="0" applyAlignment="0" applyProtection="0"/>
    <xf numFmtId="0" fontId="83" fillId="0" borderId="0" applyNumberFormat="0" applyFill="0" applyBorder="0" applyAlignment="0" applyProtection="0"/>
    <xf numFmtId="0" fontId="79" fillId="0" borderId="0" applyNumberFormat="0" applyFill="0" applyBorder="0" applyAlignment="0" applyProtection="0"/>
    <xf numFmtId="0" fontId="88" fillId="0" borderId="0" applyNumberFormat="0" applyFill="0" applyBorder="0" applyAlignment="0" applyProtection="0"/>
    <xf numFmtId="0" fontId="75" fillId="16" borderId="0" applyNumberFormat="0" applyBorder="0" applyAlignment="0" applyProtection="0"/>
    <xf numFmtId="0" fontId="75" fillId="16" borderId="0" applyNumberFormat="0" applyBorder="0" applyAlignment="0" applyProtection="0"/>
    <xf numFmtId="0" fontId="84" fillId="16" borderId="0" applyNumberFormat="0" applyBorder="0" applyAlignment="0" applyProtection="0"/>
    <xf numFmtId="0" fontId="23" fillId="0" borderId="0"/>
    <xf numFmtId="0" fontId="23" fillId="0" borderId="0"/>
    <xf numFmtId="0" fontId="76" fillId="0" borderId="0"/>
    <xf numFmtId="0" fontId="87" fillId="0" borderId="0"/>
    <xf numFmtId="0" fontId="23" fillId="0" borderId="0"/>
    <xf numFmtId="0" fontId="18" fillId="0" borderId="0"/>
    <xf numFmtId="0" fontId="89" fillId="0" borderId="0"/>
    <xf numFmtId="0" fontId="70" fillId="0" borderId="0"/>
    <xf numFmtId="0" fontId="70" fillId="0" borderId="0"/>
    <xf numFmtId="0" fontId="23" fillId="0" borderId="0"/>
    <xf numFmtId="0" fontId="23" fillId="0" borderId="0"/>
    <xf numFmtId="0" fontId="18" fillId="0" borderId="0"/>
    <xf numFmtId="0" fontId="89" fillId="0" borderId="0"/>
    <xf numFmtId="0" fontId="23" fillId="0" borderId="0"/>
    <xf numFmtId="0" fontId="23" fillId="0" borderId="0"/>
    <xf numFmtId="0" fontId="36" fillId="0" borderId="0"/>
    <xf numFmtId="0" fontId="23" fillId="0" borderId="0"/>
    <xf numFmtId="0" fontId="23" fillId="0" borderId="0"/>
    <xf numFmtId="0" fontId="23" fillId="0" borderId="0"/>
    <xf numFmtId="0" fontId="23" fillId="0" borderId="0"/>
    <xf numFmtId="0" fontId="36" fillId="0" borderId="0"/>
    <xf numFmtId="0" fontId="36" fillId="0" borderId="0"/>
    <xf numFmtId="0" fontId="36" fillId="0" borderId="0"/>
    <xf numFmtId="0" fontId="23" fillId="0" borderId="0"/>
    <xf numFmtId="43" fontId="70" fillId="0" borderId="0" applyFill="0" applyBorder="0" applyAlignment="0" applyProtection="0"/>
    <xf numFmtId="0" fontId="23" fillId="0" borderId="0"/>
    <xf numFmtId="0" fontId="23" fillId="0" borderId="0"/>
    <xf numFmtId="0" fontId="23" fillId="0" borderId="0"/>
    <xf numFmtId="0" fontId="23" fillId="0" borderId="0"/>
    <xf numFmtId="0" fontId="70" fillId="0" borderId="0"/>
    <xf numFmtId="0" fontId="23" fillId="0" borderId="0"/>
    <xf numFmtId="0" fontId="37" fillId="0" borderId="0"/>
    <xf numFmtId="0" fontId="23" fillId="0" borderId="0"/>
    <xf numFmtId="43" fontId="70" fillId="0" borderId="0" applyFill="0" applyBorder="0" applyAlignment="0" applyProtection="0"/>
    <xf numFmtId="43" fontId="70" fillId="0" borderId="0" applyFill="0" applyBorder="0" applyAlignment="0" applyProtection="0"/>
    <xf numFmtId="0" fontId="36" fillId="0" borderId="0"/>
    <xf numFmtId="0" fontId="23" fillId="0" borderId="0"/>
    <xf numFmtId="0" fontId="18" fillId="0" borderId="0"/>
    <xf numFmtId="0" fontId="36" fillId="0" borderId="0"/>
    <xf numFmtId="0" fontId="36" fillId="0" borderId="0"/>
    <xf numFmtId="0" fontId="23" fillId="0" borderId="0"/>
    <xf numFmtId="0" fontId="70" fillId="0" borderId="0"/>
    <xf numFmtId="0" fontId="70" fillId="0" borderId="0"/>
    <xf numFmtId="0" fontId="70" fillId="0" borderId="0"/>
    <xf numFmtId="0" fontId="23" fillId="9" borderId="15"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9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70" fillId="0" borderId="0"/>
    <xf numFmtId="0" fontId="7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66" fillId="0" borderId="22" applyNumberFormat="0" applyFill="0" applyAlignment="0" applyProtection="0"/>
    <xf numFmtId="0" fontId="85" fillId="0" borderId="26" applyNumberFormat="0" applyFill="0" applyAlignment="0" applyProtection="0"/>
    <xf numFmtId="0" fontId="23" fillId="32" borderId="0" applyNumberFormat="0" applyFont="0" applyBorder="0" applyAlignment="0" applyProtection="0"/>
    <xf numFmtId="0" fontId="65" fillId="28" borderId="17" applyNumberFormat="0" applyAlignment="0" applyProtection="0"/>
    <xf numFmtId="0" fontId="23" fillId="33" borderId="0" applyNumberFormat="0" applyFont="0" applyBorder="0" applyAlignment="0" applyProtection="0">
      <protection locked="0"/>
    </xf>
    <xf numFmtId="0" fontId="67" fillId="0" borderId="0" applyNumberFormat="0" applyFill="0" applyBorder="0" applyAlignment="0" applyProtection="0"/>
    <xf numFmtId="0" fontId="66" fillId="0" borderId="0" applyNumberFormat="0" applyFill="0" applyBorder="0" applyAlignment="0" applyProtection="0"/>
    <xf numFmtId="0" fontId="68" fillId="0" borderId="27" applyNumberFormat="0" applyFill="0" applyAlignment="0" applyProtection="0"/>
    <xf numFmtId="0" fontId="86" fillId="0" borderId="0">
      <alignment horizontal="justify" vertical="center" wrapText="1"/>
      <protection locked="0"/>
    </xf>
    <xf numFmtId="0" fontId="68" fillId="0" borderId="27" applyNumberFormat="0" applyFill="0" applyAlignment="0" applyProtection="0"/>
    <xf numFmtId="0" fontId="68" fillId="0" borderId="28" applyNumberFormat="0" applyFill="0" applyAlignment="0" applyProtection="0"/>
    <xf numFmtId="0" fontId="64" fillId="16" borderId="16" applyNumberFormat="0" applyAlignment="0" applyProtection="0"/>
    <xf numFmtId="0" fontId="64" fillId="10" borderId="1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7" fillId="0" borderId="0" applyFont="0" applyFill="0" applyBorder="0" applyAlignment="0" applyProtection="0"/>
    <xf numFmtId="164" fontId="23" fillId="0" borderId="0" applyFont="0" applyFill="0" applyBorder="0" applyAlignment="0" applyProtection="0"/>
    <xf numFmtId="164" fontId="37" fillId="0" borderId="0" applyFont="0" applyFill="0" applyBorder="0" applyAlignment="0" applyProtection="0"/>
    <xf numFmtId="0" fontId="36" fillId="0" borderId="0"/>
    <xf numFmtId="0" fontId="36" fillId="0" borderId="0"/>
    <xf numFmtId="0" fontId="36" fillId="0" borderId="0"/>
    <xf numFmtId="0" fontId="17" fillId="0" borderId="0"/>
    <xf numFmtId="0" fontId="17" fillId="0" borderId="0"/>
    <xf numFmtId="0" fontId="16" fillId="0" borderId="0"/>
    <xf numFmtId="0" fontId="16" fillId="0" borderId="0"/>
    <xf numFmtId="0" fontId="15" fillId="0" borderId="0"/>
    <xf numFmtId="0" fontId="14" fillId="0" borderId="0"/>
    <xf numFmtId="0" fontId="14" fillId="0" borderId="0"/>
    <xf numFmtId="0" fontId="23" fillId="0" borderId="0"/>
    <xf numFmtId="0" fontId="13" fillId="0" borderId="0"/>
    <xf numFmtId="0" fontId="93" fillId="0" borderId="0"/>
    <xf numFmtId="164" fontId="93" fillId="0" borderId="0" applyFont="0" applyFill="0" applyBorder="0" applyAlignment="0" applyProtection="0"/>
    <xf numFmtId="0" fontId="12" fillId="0" borderId="0"/>
    <xf numFmtId="0" fontId="12" fillId="0" borderId="0"/>
    <xf numFmtId="0" fontId="12" fillId="0" borderId="0"/>
    <xf numFmtId="0" fontId="12" fillId="0" borderId="0"/>
    <xf numFmtId="164" fontId="37" fillId="0" borderId="0" applyFont="0" applyFill="0" applyBorder="0" applyAlignment="0" applyProtection="0"/>
    <xf numFmtId="0" fontId="12" fillId="0" borderId="0"/>
    <xf numFmtId="164" fontId="23" fillId="0" borderId="0" applyFont="0" applyFill="0" applyBorder="0" applyAlignment="0" applyProtection="0"/>
    <xf numFmtId="164" fontId="23" fillId="0" borderId="0" applyFont="0" applyFill="0" applyBorder="0" applyAlignment="0" applyProtection="0"/>
    <xf numFmtId="0" fontId="12" fillId="0" borderId="0"/>
    <xf numFmtId="44" fontId="2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7" fillId="0" borderId="0" applyFont="0" applyFill="0" applyBorder="0" applyAlignment="0" applyProtection="0"/>
    <xf numFmtId="164" fontId="23" fillId="0" borderId="0" applyFont="0" applyFill="0" applyBorder="0" applyAlignment="0" applyProtection="0"/>
    <xf numFmtId="164" fontId="3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164" fontId="23" fillId="0" borderId="0" applyFont="0" applyFill="0" applyBorder="0" applyAlignment="0" applyProtection="0"/>
    <xf numFmtId="0" fontId="11" fillId="0" borderId="0"/>
    <xf numFmtId="0" fontId="11" fillId="0" borderId="0"/>
    <xf numFmtId="0" fontId="11" fillId="0" borderId="0"/>
    <xf numFmtId="0" fontId="11" fillId="0" borderId="0"/>
    <xf numFmtId="164" fontId="37" fillId="0" borderId="0" applyFont="0" applyFill="0" applyBorder="0" applyAlignment="0" applyProtection="0"/>
    <xf numFmtId="0" fontId="11" fillId="0" borderId="0"/>
    <xf numFmtId="0" fontId="11" fillId="0" borderId="0"/>
    <xf numFmtId="44" fontId="2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7" fillId="0" borderId="0" applyFont="0" applyFill="0" applyBorder="0" applyAlignment="0" applyProtection="0"/>
    <xf numFmtId="164" fontId="23" fillId="0" borderId="0" applyFont="0" applyFill="0" applyBorder="0" applyAlignment="0" applyProtection="0"/>
    <xf numFmtId="164" fontId="3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23" fillId="0" borderId="0" applyFont="0" applyFill="0" applyBorder="0" applyAlignment="0" applyProtection="0"/>
    <xf numFmtId="0" fontId="10" fillId="0" borderId="0"/>
    <xf numFmtId="0" fontId="10" fillId="0" borderId="0"/>
    <xf numFmtId="0" fontId="10" fillId="0" borderId="0"/>
    <xf numFmtId="0" fontId="10" fillId="0" borderId="0"/>
    <xf numFmtId="164" fontId="37" fillId="0" borderId="0" applyFont="0" applyFill="0" applyBorder="0" applyAlignment="0" applyProtection="0"/>
    <xf numFmtId="0" fontId="10" fillId="0" borderId="0"/>
    <xf numFmtId="0" fontId="10" fillId="0" borderId="0"/>
    <xf numFmtId="44" fontId="2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7" fillId="0" borderId="0" applyFont="0" applyFill="0" applyBorder="0" applyAlignment="0" applyProtection="0"/>
    <xf numFmtId="164" fontId="23" fillId="0" borderId="0" applyFont="0" applyFill="0" applyBorder="0" applyAlignment="0" applyProtection="0"/>
    <xf numFmtId="164" fontId="3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23" fillId="0" borderId="0" applyFont="0" applyFill="0" applyBorder="0" applyAlignment="0" applyProtection="0"/>
    <xf numFmtId="0" fontId="9" fillId="0" borderId="0"/>
    <xf numFmtId="0" fontId="9" fillId="0" borderId="0"/>
    <xf numFmtId="0" fontId="8" fillId="0" borderId="0"/>
    <xf numFmtId="0" fontId="7"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93" fillId="0" borderId="0"/>
    <xf numFmtId="43" fontId="23" fillId="0" borderId="0" applyFont="0" applyFill="0" applyBorder="0" applyAlignment="0" applyProtection="0"/>
    <xf numFmtId="43" fontId="23" fillId="0" borderId="0" applyFont="0" applyFill="0" applyBorder="0" applyAlignment="0" applyProtection="0"/>
    <xf numFmtId="0" fontId="5" fillId="0" borderId="0"/>
    <xf numFmtId="0" fontId="5" fillId="0" borderId="0"/>
    <xf numFmtId="0" fontId="5" fillId="0" borderId="0"/>
    <xf numFmtId="0" fontId="101" fillId="0" borderId="0" applyAlignment="0">
      <alignment horizontal="justify" vertical="top"/>
      <protection locked="0"/>
    </xf>
    <xf numFmtId="0" fontId="23" fillId="0" borderId="0"/>
    <xf numFmtId="0" fontId="25" fillId="0" borderId="0"/>
    <xf numFmtId="0" fontId="5"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4" fontId="23" fillId="0" borderId="0" applyFont="0" applyFill="0" applyBorder="0" applyAlignment="0" applyProtection="0"/>
    <xf numFmtId="0" fontId="4" fillId="0" borderId="0"/>
    <xf numFmtId="0" fontId="4" fillId="0" borderId="0"/>
    <xf numFmtId="43" fontId="70" fillId="0" borderId="0" applyFill="0" applyBorder="0" applyAlignment="0" applyProtection="0"/>
    <xf numFmtId="43" fontId="70"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3" fillId="0" borderId="0"/>
    <xf numFmtId="0" fontId="4" fillId="0" borderId="0"/>
    <xf numFmtId="0" fontId="108" fillId="0" borderId="0"/>
    <xf numFmtId="0" fontId="4" fillId="0" borderId="0"/>
    <xf numFmtId="0" fontId="4"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 fillId="0" borderId="0"/>
    <xf numFmtId="0" fontId="4" fillId="0" borderId="0"/>
    <xf numFmtId="0" fontId="4" fillId="0" borderId="0"/>
    <xf numFmtId="0" fontId="4" fillId="0" borderId="0"/>
    <xf numFmtId="43" fontId="23" fillId="0" borderId="0" applyFont="0" applyFill="0" applyBorder="0" applyAlignment="0" applyProtection="0"/>
    <xf numFmtId="43" fontId="23"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70" fillId="0" borderId="0" applyFill="0" applyBorder="0" applyAlignment="0" applyProtection="0"/>
    <xf numFmtId="43" fontId="70"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4" fontId="3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70" fillId="0" borderId="0" applyFill="0" applyBorder="0" applyAlignment="0" applyProtection="0"/>
    <xf numFmtId="0" fontId="23" fillId="0" borderId="0"/>
    <xf numFmtId="43" fontId="70"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3" fillId="0" borderId="0" applyFont="0" applyFill="0" applyBorder="0" applyAlignment="0" applyProtection="0"/>
    <xf numFmtId="0" fontId="2" fillId="0" borderId="0"/>
    <xf numFmtId="0" fontId="2" fillId="0" borderId="0"/>
    <xf numFmtId="43" fontId="70" fillId="0" borderId="0" applyFill="0" applyBorder="0" applyAlignment="0" applyProtection="0"/>
    <xf numFmtId="43" fontId="70"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70" fillId="0" borderId="0" applyFill="0" applyBorder="0" applyAlignment="0" applyProtection="0"/>
    <xf numFmtId="43" fontId="70"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5" fontId="23" fillId="0" borderId="0" applyFont="0" applyFill="0" applyBorder="0" applyAlignment="0" applyProtection="0"/>
    <xf numFmtId="0" fontId="1" fillId="0" borderId="0"/>
    <xf numFmtId="0" fontId="1" fillId="0" borderId="0"/>
    <xf numFmtId="176" fontId="70" fillId="0" borderId="0" applyFill="0" applyBorder="0" applyAlignment="0" applyProtection="0"/>
    <xf numFmtId="176" fontId="7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6" fontId="23" fillId="0" borderId="0" applyFont="0" applyFill="0" applyBorder="0" applyAlignment="0" applyProtection="0"/>
    <xf numFmtId="176" fontId="23" fillId="0" borderId="0" applyFont="0" applyFill="0" applyBorder="0" applyAlignment="0" applyProtection="0"/>
    <xf numFmtId="0" fontId="1" fillId="0" borderId="0"/>
    <xf numFmtId="175" fontId="23" fillId="0" borderId="0" applyFont="0" applyFill="0" applyBorder="0" applyAlignment="0" applyProtection="0"/>
    <xf numFmtId="0" fontId="1" fillId="0" borderId="0"/>
    <xf numFmtId="0" fontId="1" fillId="0" borderId="0"/>
    <xf numFmtId="176" fontId="70" fillId="0" borderId="0" applyFill="0" applyBorder="0" applyAlignment="0" applyProtection="0"/>
    <xf numFmtId="176" fontId="7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27">
    <xf numFmtId="0" fontId="0" fillId="0" borderId="0" xfId="0"/>
    <xf numFmtId="0" fontId="41" fillId="0" borderId="0" xfId="96"/>
    <xf numFmtId="0" fontId="46" fillId="0" borderId="0" xfId="96" applyFont="1" applyAlignment="1">
      <alignment vertical="center"/>
    </xf>
    <xf numFmtId="0" fontId="45" fillId="0" borderId="0" xfId="96" applyFont="1" applyFill="1" applyBorder="1" applyAlignment="1">
      <alignment horizontal="center" vertical="center"/>
    </xf>
    <xf numFmtId="0" fontId="47" fillId="3" borderId="7" xfId="96" applyFont="1" applyFill="1" applyBorder="1" applyAlignment="1">
      <alignment horizontal="center" vertical="top" wrapText="1"/>
    </xf>
    <xf numFmtId="0" fontId="49" fillId="0" borderId="0" xfId="96" applyFont="1"/>
    <xf numFmtId="0" fontId="50" fillId="0" borderId="0" xfId="96" applyFont="1" applyAlignment="1">
      <alignment horizontal="center"/>
    </xf>
    <xf numFmtId="0" fontId="50" fillId="0" borderId="0" xfId="96" applyFont="1" applyAlignment="1">
      <alignment wrapText="1"/>
    </xf>
    <xf numFmtId="0" fontId="51" fillId="0" borderId="0" xfId="96" applyFont="1" applyAlignment="1"/>
    <xf numFmtId="4" fontId="52" fillId="0" borderId="0" xfId="96" applyNumberFormat="1" applyFont="1" applyAlignment="1"/>
    <xf numFmtId="4" fontId="53" fillId="0" borderId="0" xfId="96" applyNumberFormat="1" applyFont="1" applyAlignment="1"/>
    <xf numFmtId="0" fontId="51" fillId="0" borderId="0" xfId="96" applyFont="1" applyBorder="1" applyAlignment="1">
      <alignment horizontal="center" vertical="center" wrapText="1"/>
    </xf>
    <xf numFmtId="0" fontId="51" fillId="0" borderId="0" xfId="96" applyFont="1" applyBorder="1" applyAlignment="1">
      <alignment horizontal="left" vertical="top" wrapText="1"/>
    </xf>
    <xf numFmtId="0" fontId="50" fillId="0" borderId="7" xfId="96" applyFont="1" applyBorder="1" applyAlignment="1">
      <alignment horizontal="center"/>
    </xf>
    <xf numFmtId="0" fontId="50" fillId="0" borderId="7" xfId="96" applyFont="1" applyBorder="1" applyAlignment="1">
      <alignment wrapText="1"/>
    </xf>
    <xf numFmtId="0" fontId="51" fillId="0" borderId="7" xfId="96" applyFont="1" applyBorder="1" applyAlignment="1"/>
    <xf numFmtId="4" fontId="52" fillId="0" borderId="7" xfId="96" applyNumberFormat="1" applyFont="1" applyBorder="1" applyAlignment="1"/>
    <xf numFmtId="0" fontId="51" fillId="0" borderId="0" xfId="96" applyFont="1" applyAlignment="1">
      <alignment horizontal="right" wrapText="1"/>
    </xf>
    <xf numFmtId="0" fontId="49" fillId="0" borderId="0" xfId="96" applyFont="1" applyFill="1"/>
    <xf numFmtId="0" fontId="23" fillId="0" borderId="0" xfId="96" applyFont="1" applyAlignment="1">
      <alignment vertical="top"/>
    </xf>
    <xf numFmtId="0" fontId="23" fillId="0" borderId="0" xfId="96" applyFont="1" applyAlignment="1">
      <alignment vertical="top" wrapText="1"/>
    </xf>
    <xf numFmtId="0" fontId="23" fillId="0" borderId="0" xfId="96" applyFont="1" applyAlignment="1">
      <alignment horizontal="center"/>
    </xf>
    <xf numFmtId="2" fontId="33" fillId="0" borderId="0" xfId="96" applyNumberFormat="1" applyFont="1" applyAlignment="1">
      <alignment horizontal="center"/>
    </xf>
    <xf numFmtId="4" fontId="34" fillId="0" borderId="0" xfId="96" applyNumberFormat="1" applyFont="1" applyAlignment="1">
      <alignment horizontal="center"/>
    </xf>
    <xf numFmtId="4" fontId="43" fillId="0" borderId="0" xfId="96" applyNumberFormat="1" applyFont="1" applyAlignment="1">
      <alignment horizontal="right"/>
    </xf>
    <xf numFmtId="0" fontId="23" fillId="0" borderId="0" xfId="96" applyFont="1"/>
    <xf numFmtId="0" fontId="36" fillId="0" borderId="3" xfId="96" applyFont="1" applyFill="1" applyBorder="1" applyAlignment="1">
      <alignment vertical="center"/>
    </xf>
    <xf numFmtId="0" fontId="54" fillId="0" borderId="0" xfId="96" applyFont="1"/>
    <xf numFmtId="0" fontId="49" fillId="0" borderId="0" xfId="96" applyFont="1" applyFill="1" applyBorder="1"/>
    <xf numFmtId="0" fontId="36" fillId="0" borderId="5" xfId="96" applyFont="1" applyFill="1" applyBorder="1" applyAlignment="1">
      <alignment vertical="center"/>
    </xf>
    <xf numFmtId="0" fontId="36" fillId="0" borderId="5" xfId="96" applyFont="1" applyFill="1" applyBorder="1" applyAlignment="1">
      <alignment vertical="center" wrapText="1"/>
    </xf>
    <xf numFmtId="0" fontId="55" fillId="0" borderId="0" xfId="96" applyFont="1" applyAlignment="1">
      <alignment horizontal="center"/>
    </xf>
    <xf numFmtId="0" fontId="29" fillId="0" borderId="0" xfId="96" applyFont="1" applyFill="1" applyBorder="1" applyAlignment="1">
      <alignment horizontal="center"/>
    </xf>
    <xf numFmtId="4" fontId="29" fillId="0" borderId="0" xfId="96" applyNumberFormat="1" applyFont="1" applyFill="1" applyBorder="1" applyAlignment="1">
      <alignment horizontal="center"/>
    </xf>
    <xf numFmtId="4" fontId="45" fillId="0" borderId="0" xfId="96" applyNumberFormat="1" applyFont="1" applyFill="1" applyBorder="1" applyAlignment="1">
      <alignment horizontal="center"/>
    </xf>
    <xf numFmtId="0" fontId="30" fillId="4" borderId="0" xfId="96" applyFont="1" applyFill="1"/>
    <xf numFmtId="4" fontId="30" fillId="0" borderId="0" xfId="96" applyNumberFormat="1" applyFont="1" applyFill="1" applyBorder="1" applyAlignment="1">
      <alignment horizontal="right" vertical="top" wrapText="1"/>
    </xf>
    <xf numFmtId="4" fontId="30" fillId="0" borderId="6" xfId="96" applyNumberFormat="1" applyFont="1" applyFill="1" applyBorder="1" applyAlignment="1">
      <alignment horizontal="right" vertical="top" wrapText="1"/>
    </xf>
    <xf numFmtId="4" fontId="57" fillId="0" borderId="6" xfId="96" applyNumberFormat="1" applyFont="1" applyFill="1" applyBorder="1" applyAlignment="1">
      <alignment vertical="top" wrapText="1"/>
    </xf>
    <xf numFmtId="4" fontId="57" fillId="0" borderId="0" xfId="96" applyNumberFormat="1" applyFont="1" applyFill="1" applyBorder="1" applyAlignment="1">
      <alignment vertical="top" wrapText="1"/>
    </xf>
    <xf numFmtId="0" fontId="29" fillId="0" borderId="0" xfId="96" applyFont="1" applyFill="1" applyBorder="1" applyAlignment="1">
      <alignment horizontal="justify" vertical="top" wrapText="1"/>
    </xf>
    <xf numFmtId="4" fontId="30" fillId="0" borderId="0" xfId="96" applyNumberFormat="1" applyFont="1" applyFill="1" applyBorder="1" applyAlignment="1">
      <alignment horizontal="right" wrapText="1"/>
    </xf>
    <xf numFmtId="4" fontId="57" fillId="0" borderId="0" xfId="96" applyNumberFormat="1" applyFont="1" applyFill="1" applyBorder="1" applyAlignment="1">
      <alignment wrapText="1"/>
    </xf>
    <xf numFmtId="0" fontId="58" fillId="0" borderId="0" xfId="96" applyFont="1" applyFill="1" applyBorder="1" applyAlignment="1">
      <alignment horizontal="justify" vertical="top" wrapText="1" readingOrder="1"/>
    </xf>
    <xf numFmtId="0" fontId="29" fillId="0" borderId="0" xfId="96" quotePrefix="1" applyFont="1" applyFill="1" applyBorder="1" applyAlignment="1">
      <alignment horizontal="justify" vertical="top" wrapText="1"/>
    </xf>
    <xf numFmtId="0" fontId="30" fillId="0" borderId="0" xfId="96" applyFont="1" applyFill="1" applyBorder="1" applyAlignment="1">
      <alignment horizontal="center" vertical="top" wrapText="1"/>
    </xf>
    <xf numFmtId="0" fontId="58" fillId="0" borderId="13" xfId="96" applyFont="1" applyFill="1" applyBorder="1" applyAlignment="1">
      <alignment horizontal="justify" vertical="top" wrapText="1" readingOrder="1"/>
    </xf>
    <xf numFmtId="0" fontId="30" fillId="0" borderId="13" xfId="96" applyFont="1" applyFill="1" applyBorder="1" applyAlignment="1">
      <alignment horizontal="left" vertical="top" wrapText="1"/>
    </xf>
    <xf numFmtId="4" fontId="30" fillId="0" borderId="13" xfId="96" applyNumberFormat="1" applyFont="1" applyFill="1" applyBorder="1" applyAlignment="1">
      <alignment horizontal="right" vertical="top" wrapText="1"/>
    </xf>
    <xf numFmtId="4" fontId="57" fillId="0" borderId="13" xfId="96" applyNumberFormat="1" applyFont="1" applyFill="1" applyBorder="1" applyAlignment="1">
      <alignment vertical="top" wrapText="1"/>
    </xf>
    <xf numFmtId="0" fontId="30" fillId="0" borderId="0" xfId="96" applyFont="1" applyFill="1" applyBorder="1" applyAlignment="1">
      <alignment horizontal="left" vertical="top" wrapText="1"/>
    </xf>
    <xf numFmtId="0" fontId="49" fillId="4" borderId="0" xfId="96" applyFont="1" applyFill="1" applyBorder="1"/>
    <xf numFmtId="0" fontId="29" fillId="0" borderId="0" xfId="96" applyNumberFormat="1" applyFont="1" applyFill="1" applyAlignment="1">
      <alignment horizontal="justify" vertical="top" wrapText="1"/>
    </xf>
    <xf numFmtId="0" fontId="30" fillId="0" borderId="0" xfId="96" applyFont="1" applyFill="1" applyBorder="1" applyAlignment="1">
      <alignment horizontal="right" vertical="top" wrapText="1"/>
    </xf>
    <xf numFmtId="0" fontId="49" fillId="4" borderId="0" xfId="96" applyFont="1" applyFill="1"/>
    <xf numFmtId="0" fontId="29" fillId="0" borderId="0" xfId="96" applyNumberFormat="1" applyFont="1" applyFill="1" applyAlignment="1">
      <alignment horizontal="center" vertical="center" wrapText="1"/>
    </xf>
    <xf numFmtId="4" fontId="45" fillId="0" borderId="0" xfId="96" applyNumberFormat="1" applyFont="1" applyFill="1" applyBorder="1" applyAlignment="1">
      <alignment vertical="top" wrapText="1"/>
    </xf>
    <xf numFmtId="49" fontId="33" fillId="0" borderId="0" xfId="99" applyNumberFormat="1" applyFont="1" applyFill="1" applyAlignment="1">
      <alignment horizontal="left" vertical="top"/>
    </xf>
    <xf numFmtId="49" fontId="33" fillId="0" borderId="0" xfId="99" applyNumberFormat="1" applyFont="1" applyFill="1" applyBorder="1" applyAlignment="1">
      <alignment horizontal="left" vertical="top" wrapText="1"/>
    </xf>
    <xf numFmtId="49" fontId="60" fillId="0" borderId="0" xfId="99" applyNumberFormat="1" applyFont="1" applyFill="1" applyBorder="1" applyAlignment="1">
      <alignment horizontal="center"/>
    </xf>
    <xf numFmtId="2" fontId="33" fillId="0" borderId="0" xfId="101" applyNumberFormat="1" applyFont="1" applyFill="1" applyAlignment="1">
      <alignment horizontal="center" wrapText="1"/>
    </xf>
    <xf numFmtId="4" fontId="33" fillId="0" borderId="0" xfId="101" applyNumberFormat="1" applyFont="1" applyFill="1" applyAlignment="1">
      <alignment horizontal="center" wrapText="1"/>
    </xf>
    <xf numFmtId="4" fontId="43" fillId="0" borderId="0" xfId="101" applyNumberFormat="1" applyFont="1" applyFill="1" applyBorder="1" applyAlignment="1">
      <alignment horizontal="right"/>
    </xf>
    <xf numFmtId="4" fontId="45" fillId="0" borderId="0" xfId="96" applyNumberFormat="1" applyFont="1" applyFill="1" applyBorder="1" applyAlignment="1">
      <alignment horizontal="right" vertical="top" wrapText="1"/>
    </xf>
    <xf numFmtId="4" fontId="57" fillId="0" borderId="0" xfId="96" applyNumberFormat="1" applyFont="1" applyAlignment="1"/>
    <xf numFmtId="0" fontId="29" fillId="0" borderId="13" xfId="96" applyNumberFormat="1" applyFont="1" applyFill="1" applyBorder="1" applyAlignment="1">
      <alignment horizontal="center" vertical="center" wrapText="1"/>
    </xf>
    <xf numFmtId="4" fontId="57" fillId="0" borderId="0" xfId="96" applyNumberFormat="1" applyFont="1" applyFill="1" applyBorder="1" applyAlignment="1">
      <alignment vertical="center" wrapText="1"/>
    </xf>
    <xf numFmtId="169" fontId="41" fillId="0" borderId="0" xfId="96" applyNumberFormat="1"/>
    <xf numFmtId="169" fontId="52" fillId="0" borderId="7" xfId="96" applyNumberFormat="1" applyFont="1" applyBorder="1" applyAlignment="1"/>
    <xf numFmtId="169" fontId="61" fillId="0" borderId="0" xfId="96" applyNumberFormat="1" applyFont="1"/>
    <xf numFmtId="0" fontId="30" fillId="0" borderId="0" xfId="96" applyFont="1" applyFill="1" applyBorder="1" applyAlignment="1">
      <alignment horizontal="justify" vertical="top" wrapText="1"/>
    </xf>
    <xf numFmtId="0" fontId="58" fillId="0" borderId="0" xfId="0" applyFont="1" applyFill="1" applyBorder="1" applyAlignment="1">
      <alignment horizontal="justify" vertical="top" wrapText="1" readingOrder="1"/>
    </xf>
    <xf numFmtId="0" fontId="29" fillId="0" borderId="0" xfId="0" applyFont="1" applyFill="1" applyBorder="1" applyAlignment="1">
      <alignment horizontal="justify" vertical="top" wrapText="1"/>
    </xf>
    <xf numFmtId="0" fontId="29" fillId="0" borderId="0" xfId="0" quotePrefix="1" applyFont="1" applyFill="1" applyBorder="1" applyAlignment="1">
      <alignment horizontal="justify" vertical="top" wrapText="1"/>
    </xf>
    <xf numFmtId="169" fontId="91" fillId="0" borderId="0" xfId="96" applyNumberFormat="1" applyFont="1"/>
    <xf numFmtId="169" fontId="91" fillId="0" borderId="0" xfId="96" applyNumberFormat="1" applyFont="1" applyFill="1"/>
    <xf numFmtId="0" fontId="30" fillId="0" borderId="0" xfId="96" quotePrefix="1" applyFont="1" applyFill="1" applyBorder="1" applyAlignment="1">
      <alignment horizontal="justify" vertical="top" wrapText="1"/>
    </xf>
    <xf numFmtId="169" fontId="49" fillId="0" borderId="0" xfId="96" applyNumberFormat="1" applyFont="1"/>
    <xf numFmtId="0" fontId="29" fillId="0" borderId="13" xfId="96" applyFont="1" applyFill="1" applyBorder="1" applyAlignment="1">
      <alignment vertical="top" wrapText="1"/>
    </xf>
    <xf numFmtId="168" fontId="30" fillId="0" borderId="0" xfId="97" applyNumberFormat="1" applyFont="1" applyFill="1" applyBorder="1" applyAlignment="1">
      <alignment horizontal="right" wrapText="1"/>
    </xf>
    <xf numFmtId="0" fontId="29" fillId="0" borderId="13" xfId="96" quotePrefix="1" applyFont="1" applyFill="1" applyBorder="1" applyAlignment="1">
      <alignment vertical="top" wrapText="1"/>
    </xf>
    <xf numFmtId="0" fontId="29" fillId="0" borderId="3" xfId="96" applyFont="1" applyFill="1" applyBorder="1" applyAlignment="1">
      <alignment vertical="center"/>
    </xf>
    <xf numFmtId="4" fontId="30" fillId="0" borderId="0" xfId="97" applyNumberFormat="1" applyFont="1" applyFill="1" applyBorder="1" applyAlignment="1">
      <alignment horizontal="right" wrapText="1"/>
    </xf>
    <xf numFmtId="0" fontId="30" fillId="0" borderId="0" xfId="96" applyFont="1" applyFill="1" applyBorder="1" applyAlignment="1">
      <alignment horizontal="center" wrapText="1"/>
    </xf>
    <xf numFmtId="0" fontId="57" fillId="0" borderId="0" xfId="96" applyFont="1" applyFill="1" applyBorder="1" applyAlignment="1">
      <alignment horizontal="center" wrapText="1"/>
    </xf>
    <xf numFmtId="4" fontId="57" fillId="0" borderId="0" xfId="96" applyNumberFormat="1" applyFont="1" applyFill="1" applyBorder="1" applyAlignment="1">
      <alignment horizontal="right" wrapText="1"/>
    </xf>
    <xf numFmtId="0" fontId="36" fillId="0" borderId="0" xfId="96" applyFont="1" applyFill="1" applyAlignment="1">
      <alignment horizontal="left" vertical="center" wrapText="1"/>
    </xf>
    <xf numFmtId="0" fontId="30" fillId="0" borderId="6" xfId="96" applyFont="1" applyFill="1" applyBorder="1" applyAlignment="1">
      <alignment horizontal="center" vertical="top" wrapText="1"/>
    </xf>
    <xf numFmtId="0" fontId="57" fillId="0" borderId="6" xfId="96" applyFont="1" applyFill="1" applyBorder="1" applyAlignment="1">
      <alignment horizontal="right" vertical="top" wrapText="1"/>
    </xf>
    <xf numFmtId="0" fontId="57" fillId="0" borderId="0" xfId="96" applyFont="1" applyFill="1" applyBorder="1" applyAlignment="1">
      <alignment horizontal="right" vertical="top" wrapText="1"/>
    </xf>
    <xf numFmtId="0" fontId="30" fillId="0" borderId="0" xfId="0" applyFont="1" applyFill="1" applyBorder="1" applyAlignment="1">
      <alignment horizontal="center" wrapText="1"/>
    </xf>
    <xf numFmtId="0" fontId="91" fillId="0" borderId="0" xfId="96" applyFont="1" applyFill="1" applyAlignment="1">
      <alignment horizontal="center"/>
    </xf>
    <xf numFmtId="0" fontId="92" fillId="0" borderId="0" xfId="96" applyFont="1" applyFill="1" applyBorder="1" applyAlignment="1">
      <alignment horizontal="justify" vertical="top" wrapText="1"/>
    </xf>
    <xf numFmtId="0" fontId="30" fillId="0" borderId="0" xfId="0" quotePrefix="1" applyFont="1" applyFill="1" applyBorder="1" applyAlignment="1">
      <alignment horizontal="justify" vertical="top" wrapText="1"/>
    </xf>
    <xf numFmtId="0" fontId="56" fillId="0" borderId="0" xfId="96" applyFont="1" applyFill="1" applyBorder="1" applyAlignment="1">
      <alignment vertical="top" wrapText="1"/>
    </xf>
    <xf numFmtId="0" fontId="48" fillId="0" borderId="0" xfId="96" applyFont="1" applyFill="1" applyBorder="1" applyAlignment="1">
      <alignment vertical="top" wrapText="1"/>
    </xf>
    <xf numFmtId="49" fontId="29" fillId="0" borderId="0" xfId="0" quotePrefix="1" applyNumberFormat="1" applyFont="1" applyFill="1" applyBorder="1" applyAlignment="1">
      <alignment horizontal="justify" vertical="top" wrapText="1"/>
    </xf>
    <xf numFmtId="4" fontId="57" fillId="0" borderId="0" xfId="96" applyNumberFormat="1" applyFont="1" applyFill="1" applyBorder="1" applyAlignment="1">
      <alignment horizontal="right" vertical="top" wrapText="1"/>
    </xf>
    <xf numFmtId="4" fontId="29" fillId="0" borderId="0" xfId="96" applyNumberFormat="1" applyFont="1" applyFill="1" applyBorder="1" applyAlignment="1">
      <alignment horizontal="right" vertical="top" wrapText="1"/>
    </xf>
    <xf numFmtId="0" fontId="45" fillId="0" borderId="0" xfId="96" applyNumberFormat="1" applyFont="1" applyFill="1" applyBorder="1" applyAlignment="1" applyProtection="1">
      <alignment vertical="top" wrapText="1"/>
      <protection locked="0"/>
    </xf>
    <xf numFmtId="0" fontId="40" fillId="0" borderId="0" xfId="96" applyNumberFormat="1" applyFont="1" applyFill="1" applyBorder="1" applyAlignment="1" applyProtection="1">
      <alignment vertical="top" wrapText="1"/>
      <protection locked="0"/>
    </xf>
    <xf numFmtId="3" fontId="30" fillId="0" borderId="0" xfId="96" applyNumberFormat="1" applyFont="1" applyFill="1" applyBorder="1" applyAlignment="1">
      <alignment horizontal="right" vertical="top" wrapText="1"/>
    </xf>
    <xf numFmtId="0" fontId="30" fillId="0" borderId="0" xfId="96" applyNumberFormat="1" applyFont="1" applyFill="1" applyAlignment="1">
      <alignment horizontal="center" wrapText="1"/>
    </xf>
    <xf numFmtId="0" fontId="29" fillId="0" borderId="0" xfId="0" applyFont="1" applyFill="1" applyAlignment="1">
      <alignment horizontal="justify" vertical="top" wrapText="1"/>
    </xf>
    <xf numFmtId="0" fontId="30" fillId="0" borderId="0" xfId="96" applyNumberFormat="1" applyFont="1" applyFill="1" applyAlignment="1">
      <alignment horizontal="justify" vertical="top" wrapText="1"/>
    </xf>
    <xf numFmtId="9" fontId="30" fillId="0" borderId="0" xfId="103" applyFont="1" applyFill="1" applyBorder="1" applyAlignment="1">
      <alignment horizontal="right" vertical="top" wrapText="1"/>
    </xf>
    <xf numFmtId="0" fontId="30" fillId="0" borderId="0" xfId="96" applyFont="1" applyFill="1" applyAlignment="1">
      <alignment horizontal="justify" vertical="top" wrapText="1"/>
    </xf>
    <xf numFmtId="0" fontId="30" fillId="0" borderId="0" xfId="96" applyNumberFormat="1" applyFont="1" applyFill="1" applyAlignment="1">
      <alignment horizontal="center" vertical="center" wrapText="1"/>
    </xf>
    <xf numFmtId="4" fontId="30" fillId="0" borderId="0" xfId="243" applyNumberFormat="1" applyFont="1" applyFill="1" applyBorder="1" applyAlignment="1">
      <alignment horizontal="right" vertical="top" wrapText="1"/>
    </xf>
    <xf numFmtId="4" fontId="57" fillId="0" borderId="0" xfId="243" applyNumberFormat="1" applyFont="1" applyFill="1" applyBorder="1" applyAlignment="1">
      <alignment vertical="top" wrapText="1"/>
    </xf>
    <xf numFmtId="0" fontId="29" fillId="0" borderId="8" xfId="96" applyFont="1" applyFill="1" applyBorder="1" applyAlignment="1">
      <alignment horizontal="center"/>
    </xf>
    <xf numFmtId="4" fontId="29" fillId="0" borderId="8" xfId="96" applyNumberFormat="1" applyFont="1" applyFill="1" applyBorder="1" applyAlignment="1">
      <alignment horizontal="center"/>
    </xf>
    <xf numFmtId="4" fontId="45" fillId="0" borderId="8" xfId="96" applyNumberFormat="1" applyFont="1" applyFill="1" applyBorder="1" applyAlignment="1">
      <alignment horizontal="center"/>
    </xf>
    <xf numFmtId="0" fontId="48" fillId="0" borderId="7" xfId="96" applyFont="1" applyFill="1" applyBorder="1" applyAlignment="1">
      <alignment horizontal="center" vertical="top" wrapText="1"/>
    </xf>
    <xf numFmtId="0" fontId="48" fillId="0" borderId="7" xfId="96" applyFont="1" applyFill="1" applyBorder="1" applyAlignment="1">
      <alignment vertical="top" wrapText="1"/>
    </xf>
    <xf numFmtId="0" fontId="56" fillId="0" borderId="7" xfId="96" applyFont="1" applyFill="1" applyBorder="1" applyAlignment="1">
      <alignment vertical="top" wrapText="1"/>
    </xf>
    <xf numFmtId="0" fontId="56" fillId="0" borderId="11" xfId="96" applyFont="1" applyFill="1" applyBorder="1" applyAlignment="1">
      <alignment vertical="top" wrapText="1"/>
    </xf>
    <xf numFmtId="0" fontId="48" fillId="0" borderId="12" xfId="96" applyFont="1" applyFill="1" applyBorder="1" applyAlignment="1">
      <alignment vertical="top" wrapText="1"/>
    </xf>
    <xf numFmtId="0" fontId="29" fillId="0" borderId="13" xfId="96" applyFont="1" applyFill="1" applyBorder="1" applyAlignment="1">
      <alignment horizontal="justify" vertical="top" wrapText="1"/>
    </xf>
    <xf numFmtId="0" fontId="45" fillId="0" borderId="0" xfId="96" applyFont="1" applyFill="1" applyBorder="1" applyAlignment="1">
      <alignment horizontal="left" vertical="top" wrapText="1"/>
    </xf>
    <xf numFmtId="0" fontId="45" fillId="0" borderId="0" xfId="101" applyFont="1" applyFill="1" applyAlignment="1">
      <alignment horizontal="left" vertical="top" wrapText="1"/>
    </xf>
    <xf numFmtId="0" fontId="34" fillId="0" borderId="0" xfId="101" applyFont="1" applyFill="1" applyAlignment="1">
      <alignment vertical="top" wrapText="1"/>
    </xf>
    <xf numFmtId="0" fontId="45" fillId="0" borderId="0" xfId="101" applyFont="1" applyFill="1" applyAlignment="1">
      <alignment vertical="top" wrapText="1"/>
    </xf>
    <xf numFmtId="4" fontId="45" fillId="0" borderId="0" xfId="96" applyNumberFormat="1" applyFont="1" applyFill="1" applyAlignment="1">
      <alignment vertical="top" wrapText="1"/>
    </xf>
    <xf numFmtId="4" fontId="40" fillId="0" borderId="0" xfId="96" applyNumberFormat="1" applyFont="1" applyFill="1" applyAlignment="1">
      <alignment vertical="top" wrapText="1"/>
    </xf>
    <xf numFmtId="0" fontId="29" fillId="0" borderId="0" xfId="93" applyFont="1" applyFill="1" applyBorder="1" applyAlignment="1">
      <alignment horizontal="justify" vertical="top" wrapText="1"/>
    </xf>
    <xf numFmtId="0" fontId="29" fillId="0" borderId="0" xfId="93" quotePrefix="1" applyFont="1" applyFill="1" applyBorder="1" applyAlignment="1">
      <alignment horizontal="justify" vertical="top" wrapText="1"/>
    </xf>
    <xf numFmtId="0" fontId="58" fillId="0" borderId="0" xfId="243" applyFont="1" applyFill="1" applyBorder="1" applyAlignment="1">
      <alignment horizontal="justify" vertical="top" wrapText="1" readingOrder="1"/>
    </xf>
    <xf numFmtId="0" fontId="30" fillId="0" borderId="0" xfId="96" applyFont="1" applyFill="1" applyAlignment="1"/>
    <xf numFmtId="4" fontId="30" fillId="0" borderId="0" xfId="96" applyNumberFormat="1" applyFont="1" applyFill="1" applyAlignment="1"/>
    <xf numFmtId="4" fontId="57" fillId="0" borderId="0" xfId="96" applyNumberFormat="1" applyFont="1" applyFill="1" applyAlignment="1"/>
    <xf numFmtId="4" fontId="57" fillId="0" borderId="0" xfId="96" applyNumberFormat="1" applyFont="1" applyFill="1" applyAlignment="1">
      <alignment vertical="center"/>
    </xf>
    <xf numFmtId="0" fontId="49" fillId="0" borderId="0" xfId="96" applyFont="1" applyFill="1" applyAlignment="1">
      <alignment vertical="center"/>
    </xf>
    <xf numFmtId="4" fontId="49" fillId="0" borderId="0" xfId="96" applyNumberFormat="1" applyFont="1" applyFill="1" applyAlignment="1">
      <alignment vertical="center"/>
    </xf>
    <xf numFmtId="0" fontId="30" fillId="0" borderId="7" xfId="96" applyFont="1" applyFill="1" applyBorder="1" applyAlignment="1"/>
    <xf numFmtId="4" fontId="30" fillId="0" borderId="7" xfId="96" applyNumberFormat="1" applyFont="1" applyFill="1" applyBorder="1" applyAlignment="1"/>
    <xf numFmtId="4" fontId="57" fillId="0" borderId="7" xfId="96" applyNumberFormat="1" applyFont="1" applyFill="1" applyBorder="1" applyAlignment="1"/>
    <xf numFmtId="4" fontId="57" fillId="0" borderId="14" xfId="96" applyNumberFormat="1" applyFont="1" applyFill="1" applyBorder="1" applyAlignment="1"/>
    <xf numFmtId="4" fontId="57" fillId="0" borderId="0" xfId="96" applyNumberFormat="1" applyFont="1" applyFill="1" applyBorder="1" applyAlignment="1"/>
    <xf numFmtId="0" fontId="23" fillId="0" borderId="0" xfId="96" applyFont="1" applyFill="1" applyAlignment="1">
      <alignment vertical="top"/>
    </xf>
    <xf numFmtId="0" fontId="23" fillId="0" borderId="0" xfId="96" applyFont="1" applyFill="1" applyAlignment="1">
      <alignment vertical="top" wrapText="1"/>
    </xf>
    <xf numFmtId="0" fontId="23" fillId="0" borderId="0" xfId="96" applyFont="1" applyFill="1" applyAlignment="1">
      <alignment horizontal="center"/>
    </xf>
    <xf numFmtId="2" fontId="33" fillId="0" borderId="0" xfId="96" applyNumberFormat="1" applyFont="1" applyFill="1" applyAlignment="1">
      <alignment horizontal="center"/>
    </xf>
    <xf numFmtId="4" fontId="33" fillId="0" borderId="0" xfId="96" applyNumberFormat="1" applyFont="1" applyFill="1" applyAlignment="1">
      <alignment horizontal="center"/>
    </xf>
    <xf numFmtId="4" fontId="43" fillId="0" borderId="0" xfId="96" applyNumberFormat="1" applyFont="1" applyFill="1" applyAlignment="1">
      <alignment horizontal="right"/>
    </xf>
    <xf numFmtId="0" fontId="44" fillId="0" borderId="8" xfId="96" applyFont="1" applyFill="1" applyBorder="1" applyAlignment="1">
      <alignment horizontal="center"/>
    </xf>
    <xf numFmtId="0" fontId="44" fillId="0" borderId="8" xfId="96" applyFont="1" applyFill="1" applyBorder="1" applyAlignment="1">
      <alignment horizontal="center" wrapText="1"/>
    </xf>
    <xf numFmtId="0" fontId="45" fillId="0" borderId="8" xfId="96" applyFont="1" applyFill="1" applyBorder="1" applyAlignment="1">
      <alignment horizontal="center"/>
    </xf>
    <xf numFmtId="0" fontId="44" fillId="0" borderId="0" xfId="96" applyFont="1" applyFill="1" applyBorder="1" applyAlignment="1">
      <alignment horizontal="center"/>
    </xf>
    <xf numFmtId="0" fontId="44" fillId="0" borderId="0" xfId="96" applyFont="1" applyFill="1" applyBorder="1" applyAlignment="1">
      <alignment horizontal="center" wrapText="1"/>
    </xf>
    <xf numFmtId="0" fontId="45" fillId="0" borderId="0" xfId="96" applyFont="1" applyFill="1" applyBorder="1" applyAlignment="1">
      <alignment horizontal="center"/>
    </xf>
    <xf numFmtId="0" fontId="48" fillId="0" borderId="10" xfId="96" applyFont="1" applyFill="1" applyBorder="1" applyAlignment="1">
      <alignment horizontal="center" vertical="top"/>
    </xf>
    <xf numFmtId="0" fontId="48" fillId="0" borderId="11" xfId="96" applyFont="1" applyFill="1" applyBorder="1" applyAlignment="1">
      <alignment vertical="top" wrapText="1"/>
    </xf>
    <xf numFmtId="0" fontId="48" fillId="0" borderId="11" xfId="96" applyFont="1" applyFill="1" applyBorder="1" applyAlignment="1">
      <alignment horizontal="center" vertical="top" wrapText="1"/>
    </xf>
    <xf numFmtId="0" fontId="57" fillId="0" borderId="0" xfId="96" applyFont="1" applyFill="1" applyBorder="1" applyAlignment="1">
      <alignment horizontal="left" vertical="top" wrapText="1"/>
    </xf>
    <xf numFmtId="0" fontId="57" fillId="0" borderId="0" xfId="96" applyFont="1" applyFill="1" applyBorder="1" applyAlignment="1">
      <alignment horizontal="center" vertical="center" wrapText="1"/>
    </xf>
    <xf numFmtId="0" fontId="49" fillId="0" borderId="0" xfId="96" applyFont="1" applyFill="1" applyBorder="1" applyAlignment="1">
      <alignment horizontal="center"/>
    </xf>
    <xf numFmtId="0" fontId="57" fillId="0" borderId="13" xfId="96" applyFont="1" applyFill="1" applyBorder="1" applyAlignment="1">
      <alignment horizontal="right" vertical="top" wrapText="1"/>
    </xf>
    <xf numFmtId="0" fontId="57" fillId="0" borderId="13" xfId="96" applyFont="1" applyFill="1" applyBorder="1" applyAlignment="1">
      <alignment horizontal="center" vertical="center" wrapText="1"/>
    </xf>
    <xf numFmtId="0" fontId="30" fillId="0" borderId="13" xfId="96" applyFont="1" applyFill="1" applyBorder="1" applyAlignment="1">
      <alignment horizontal="center" wrapText="1"/>
    </xf>
    <xf numFmtId="0" fontId="48" fillId="0" borderId="0" xfId="96" applyFont="1" applyFill="1" applyBorder="1" applyAlignment="1">
      <alignment horizontal="center" vertical="top"/>
    </xf>
    <xf numFmtId="0" fontId="48" fillId="0" borderId="0" xfId="96" applyFont="1" applyFill="1" applyBorder="1" applyAlignment="1">
      <alignment horizontal="center" vertical="top" wrapText="1"/>
    </xf>
    <xf numFmtId="0" fontId="30" fillId="0" borderId="13" xfId="96" applyFont="1" applyFill="1" applyBorder="1" applyAlignment="1">
      <alignment horizontal="center" vertical="top" wrapText="1"/>
    </xf>
    <xf numFmtId="0" fontId="30" fillId="0" borderId="0" xfId="243" applyFont="1" applyFill="1" applyBorder="1" applyAlignment="1">
      <alignment horizontal="center" vertical="top" wrapText="1"/>
    </xf>
    <xf numFmtId="0" fontId="57" fillId="0" borderId="0" xfId="243" applyFont="1" applyFill="1" applyBorder="1" applyAlignment="1">
      <alignment horizontal="right" vertical="top" wrapText="1"/>
    </xf>
    <xf numFmtId="0" fontId="29" fillId="0" borderId="0" xfId="243" applyFont="1" applyFill="1" applyBorder="1" applyAlignment="1">
      <alignment horizontal="center" vertical="top" wrapText="1"/>
    </xf>
    <xf numFmtId="0" fontId="30" fillId="0" borderId="0" xfId="96" applyFont="1" applyFill="1" applyAlignment="1">
      <alignment horizontal="center"/>
    </xf>
    <xf numFmtId="0" fontId="30" fillId="0" borderId="0" xfId="96" applyFont="1" applyFill="1" applyAlignment="1">
      <alignment wrapText="1"/>
    </xf>
    <xf numFmtId="0" fontId="57" fillId="0" borderId="0" xfId="96" applyFont="1" applyFill="1" applyBorder="1" applyAlignment="1">
      <alignment horizontal="left" vertical="center" wrapText="1"/>
    </xf>
    <xf numFmtId="0" fontId="57" fillId="0" borderId="0" xfId="96" applyFont="1" applyFill="1" applyAlignment="1">
      <alignment horizontal="center" vertical="center"/>
    </xf>
    <xf numFmtId="0" fontId="30" fillId="0" borderId="7" xfId="96" applyFont="1" applyFill="1" applyBorder="1" applyAlignment="1">
      <alignment horizontal="center"/>
    </xf>
    <xf numFmtId="0" fontId="30" fillId="0" borderId="7" xfId="96" applyFont="1" applyFill="1" applyBorder="1" applyAlignment="1">
      <alignment wrapText="1"/>
    </xf>
    <xf numFmtId="0" fontId="57" fillId="0" borderId="0" xfId="96" applyFont="1" applyFill="1" applyAlignment="1">
      <alignment horizontal="right" wrapText="1"/>
    </xf>
    <xf numFmtId="0" fontId="30" fillId="0" borderId="13" xfId="96" applyFont="1" applyFill="1" applyBorder="1" applyAlignment="1">
      <alignment horizontal="justify" vertical="top" wrapText="1"/>
    </xf>
    <xf numFmtId="0" fontId="30" fillId="0" borderId="13" xfId="96" applyNumberFormat="1" applyFont="1" applyFill="1" applyBorder="1" applyAlignment="1">
      <alignment horizontal="center" wrapText="1"/>
    </xf>
    <xf numFmtId="4" fontId="30" fillId="0" borderId="13" xfId="96" applyNumberFormat="1" applyFont="1" applyFill="1" applyBorder="1" applyAlignment="1">
      <alignment horizontal="right" wrapText="1"/>
    </xf>
    <xf numFmtId="4" fontId="57" fillId="0" borderId="13" xfId="96" applyNumberFormat="1" applyFont="1" applyFill="1" applyBorder="1" applyAlignment="1">
      <alignment wrapText="1"/>
    </xf>
    <xf numFmtId="0" fontId="95" fillId="0" borderId="0" xfId="93" applyFont="1" applyBorder="1" applyAlignment="1">
      <alignment horizontal="left" vertical="top"/>
    </xf>
    <xf numFmtId="0" fontId="30" fillId="0" borderId="13" xfId="96" quotePrefix="1" applyFont="1" applyFill="1" applyBorder="1" applyAlignment="1">
      <alignment horizontal="justify" vertical="top" wrapText="1"/>
    </xf>
    <xf numFmtId="4" fontId="30" fillId="0" borderId="13" xfId="97" applyNumberFormat="1" applyFont="1" applyFill="1" applyBorder="1" applyAlignment="1">
      <alignment horizontal="right" wrapText="1"/>
    </xf>
    <xf numFmtId="4" fontId="57" fillId="0" borderId="13" xfId="96" applyNumberFormat="1" applyFont="1" applyFill="1" applyBorder="1" applyAlignment="1">
      <alignment horizontal="right" wrapText="1"/>
    </xf>
    <xf numFmtId="0" fontId="50" fillId="0" borderId="0" xfId="243" applyFont="1" applyFill="1" applyBorder="1" applyAlignment="1">
      <alignment horizontal="center" vertical="top" wrapText="1"/>
    </xf>
    <xf numFmtId="0" fontId="29" fillId="0" borderId="0" xfId="243" applyFont="1" applyFill="1" applyBorder="1" applyAlignment="1">
      <alignment horizontal="justify" vertical="top" wrapText="1"/>
    </xf>
    <xf numFmtId="168" fontId="30" fillId="0" borderId="0" xfId="97" applyNumberFormat="1" applyFont="1" applyFill="1" applyBorder="1" applyAlignment="1">
      <alignment horizontal="right" vertical="top" wrapText="1"/>
    </xf>
    <xf numFmtId="0" fontId="30" fillId="0" borderId="0" xfId="243" applyFont="1" applyFill="1" applyBorder="1" applyAlignment="1">
      <alignment horizontal="justify" vertical="top" wrapText="1"/>
    </xf>
    <xf numFmtId="0" fontId="30" fillId="0" borderId="0" xfId="243" applyFont="1" applyFill="1" applyBorder="1" applyAlignment="1">
      <alignment horizontal="center" wrapText="1"/>
    </xf>
    <xf numFmtId="4" fontId="30" fillId="0" borderId="0" xfId="243" applyNumberFormat="1" applyFont="1" applyFill="1" applyBorder="1" applyAlignment="1">
      <alignment horizontal="right" wrapText="1"/>
    </xf>
    <xf numFmtId="4" fontId="57" fillId="0" borderId="0" xfId="243" applyNumberFormat="1" applyFont="1" applyFill="1" applyBorder="1" applyAlignment="1">
      <alignment horizontal="right" wrapText="1"/>
    </xf>
    <xf numFmtId="0" fontId="30" fillId="0" borderId="0" xfId="243" quotePrefix="1" applyFont="1" applyFill="1" applyBorder="1" applyAlignment="1">
      <alignment horizontal="justify" vertical="top" wrapText="1"/>
    </xf>
    <xf numFmtId="0" fontId="49" fillId="0" borderId="0" xfId="243" applyFont="1" applyFill="1" applyBorder="1"/>
    <xf numFmtId="0" fontId="29" fillId="0" borderId="0" xfId="0" applyFont="1" applyAlignment="1">
      <alignment horizontal="center" vertical="top"/>
    </xf>
    <xf numFmtId="0" fontId="29" fillId="0" borderId="0" xfId="0" applyFont="1" applyFill="1" applyAlignment="1" applyProtection="1">
      <alignment horizontal="justify" vertical="top" wrapText="1"/>
      <protection locked="0"/>
    </xf>
    <xf numFmtId="0" fontId="97" fillId="0" borderId="0" xfId="0" applyFont="1"/>
    <xf numFmtId="0" fontId="29" fillId="0" borderId="0" xfId="0" applyNumberFormat="1" applyFont="1" applyAlignment="1">
      <alignment horizontal="center"/>
    </xf>
    <xf numFmtId="4" fontId="29" fillId="0" borderId="0" xfId="0" applyNumberFormat="1" applyFont="1" applyAlignment="1">
      <alignment horizontal="right"/>
    </xf>
    <xf numFmtId="4" fontId="29" fillId="0" borderId="0" xfId="0" applyNumberFormat="1" applyFont="1"/>
    <xf numFmtId="4" fontId="57" fillId="0" borderId="0" xfId="243" applyNumberFormat="1" applyFont="1" applyFill="1" applyBorder="1" applyAlignment="1">
      <alignment wrapText="1"/>
    </xf>
    <xf numFmtId="0" fontId="57" fillId="0" borderId="0" xfId="243" applyFont="1" applyFill="1" applyBorder="1" applyAlignment="1">
      <alignment horizontal="center" wrapText="1"/>
    </xf>
    <xf numFmtId="0" fontId="29" fillId="0" borderId="0" xfId="243" quotePrefix="1" applyFont="1" applyFill="1" applyBorder="1" applyAlignment="1">
      <alignment horizontal="justify" vertical="top" wrapText="1"/>
    </xf>
    <xf numFmtId="0" fontId="30" fillId="0" borderId="0" xfId="243" applyFont="1" applyFill="1" applyAlignment="1">
      <alignment horizontal="justify" vertical="top" wrapText="1"/>
    </xf>
    <xf numFmtId="0" fontId="30" fillId="0" borderId="0" xfId="243" applyNumberFormat="1" applyFont="1" applyFill="1" applyAlignment="1">
      <alignment horizontal="center" wrapText="1"/>
    </xf>
    <xf numFmtId="0" fontId="30" fillId="0" borderId="0" xfId="243" applyNumberFormat="1" applyFont="1" applyFill="1" applyAlignment="1">
      <alignment horizontal="justify" vertical="top" wrapText="1"/>
    </xf>
    <xf numFmtId="0" fontId="30" fillId="0" borderId="0" xfId="243" applyFont="1" applyFill="1" applyAlignment="1">
      <alignment vertical="top" wrapText="1"/>
    </xf>
    <xf numFmtId="164" fontId="49" fillId="0" borderId="0" xfId="96" applyNumberFormat="1" applyFont="1" applyFill="1" applyBorder="1"/>
    <xf numFmtId="0" fontId="33" fillId="2" borderId="0" xfId="0" applyFont="1" applyFill="1"/>
    <xf numFmtId="1" fontId="34" fillId="2" borderId="2" xfId="0" applyNumberFormat="1" applyFont="1" applyFill="1" applyBorder="1" applyAlignment="1">
      <alignment horizontal="center" vertical="top"/>
    </xf>
    <xf numFmtId="0" fontId="34" fillId="2" borderId="2" xfId="0" applyFont="1" applyFill="1" applyBorder="1" applyAlignment="1">
      <alignment horizontal="center" vertical="top"/>
    </xf>
    <xf numFmtId="0" fontId="34" fillId="2" borderId="2" xfId="0" applyFont="1" applyFill="1" applyBorder="1" applyAlignment="1">
      <alignment vertical="top" wrapText="1"/>
    </xf>
    <xf numFmtId="165" fontId="34" fillId="2" borderId="1" xfId="0" applyNumberFormat="1" applyFont="1" applyFill="1" applyBorder="1" applyAlignment="1">
      <alignment vertical="top"/>
    </xf>
    <xf numFmtId="0" fontId="33" fillId="2" borderId="0" xfId="0" applyFont="1" applyFill="1" applyAlignment="1">
      <alignment wrapText="1"/>
    </xf>
    <xf numFmtId="4" fontId="34" fillId="2" borderId="4" xfId="0" applyNumberFormat="1" applyFont="1" applyFill="1" applyBorder="1" applyAlignment="1">
      <alignment horizontal="right" vertical="top"/>
    </xf>
    <xf numFmtId="4" fontId="34" fillId="2" borderId="2" xfId="0" applyNumberFormat="1" applyFont="1" applyFill="1" applyBorder="1" applyAlignment="1">
      <alignment horizontal="right" vertical="top"/>
    </xf>
    <xf numFmtId="0" fontId="34" fillId="2" borderId="2" xfId="0" applyFont="1" applyFill="1" applyBorder="1" applyAlignment="1">
      <alignment horizontal="left" vertical="top" wrapText="1"/>
    </xf>
    <xf numFmtId="4" fontId="100" fillId="0" borderId="0" xfId="96" applyNumberFormat="1" applyFont="1" applyFill="1" applyAlignment="1">
      <alignment vertical="top" wrapText="1"/>
    </xf>
    <xf numFmtId="0" fontId="94" fillId="0" borderId="31" xfId="44" applyFont="1" applyBorder="1"/>
    <xf numFmtId="0" fontId="102" fillId="0" borderId="0" xfId="0" applyFont="1" applyAlignment="1">
      <alignment vertical="top"/>
    </xf>
    <xf numFmtId="165" fontId="35" fillId="0" borderId="29" xfId="0" applyNumberFormat="1" applyFont="1" applyBorder="1" applyAlignment="1">
      <alignment horizontal="center" vertical="top"/>
    </xf>
    <xf numFmtId="0" fontId="35" fillId="0" borderId="29" xfId="0" applyFont="1" applyBorder="1" applyAlignment="1">
      <alignment horizontal="center" vertical="top"/>
    </xf>
    <xf numFmtId="0" fontId="33" fillId="0" borderId="0" xfId="0" applyFont="1" applyAlignment="1">
      <alignment horizontal="center" vertical="center"/>
    </xf>
    <xf numFmtId="165" fontId="33" fillId="0" borderId="0" xfId="0" applyNumberFormat="1" applyFont="1" applyAlignment="1">
      <alignment vertical="top"/>
    </xf>
    <xf numFmtId="0" fontId="33" fillId="0" borderId="0" xfId="0" applyFont="1" applyAlignment="1">
      <alignment vertical="top" wrapText="1"/>
    </xf>
    <xf numFmtId="1" fontId="33" fillId="0" borderId="0" xfId="0" applyNumberFormat="1" applyFont="1" applyAlignment="1">
      <alignment horizontal="center"/>
    </xf>
    <xf numFmtId="0" fontId="103" fillId="0" borderId="31" xfId="512" applyFont="1" applyBorder="1" applyAlignment="1">
      <alignment horizontal="left" vertical="center" wrapText="1"/>
    </xf>
    <xf numFmtId="165" fontId="33" fillId="0" borderId="0" xfId="82" applyNumberFormat="1" applyFont="1" applyAlignment="1">
      <alignment vertical="top"/>
    </xf>
    <xf numFmtId="0" fontId="33" fillId="0" borderId="0" xfId="82" applyFont="1" applyAlignment="1">
      <alignment vertical="top" wrapText="1"/>
    </xf>
    <xf numFmtId="0" fontId="33" fillId="0" borderId="0" xfId="82" applyFont="1"/>
    <xf numFmtId="0" fontId="33" fillId="0" borderId="0" xfId="0" applyFont="1" applyAlignment="1">
      <alignment horizontal="center" vertical="top"/>
    </xf>
    <xf numFmtId="1" fontId="33" fillId="0" borderId="0" xfId="0" applyNumberFormat="1" applyFont="1" applyAlignment="1">
      <alignment horizontal="center" vertical="top"/>
    </xf>
    <xf numFmtId="4" fontId="33" fillId="0" borderId="0" xfId="0" applyNumberFormat="1" applyFont="1" applyAlignment="1">
      <alignment horizontal="right" vertical="top"/>
    </xf>
    <xf numFmtId="170" fontId="34" fillId="0" borderId="0" xfId="0" applyNumberFormat="1" applyFont="1" applyAlignment="1">
      <alignment vertical="top"/>
    </xf>
    <xf numFmtId="165" fontId="34" fillId="0" borderId="32" xfId="0" applyNumberFormat="1" applyFont="1" applyBorder="1" applyAlignment="1">
      <alignment vertical="top"/>
    </xf>
    <xf numFmtId="0" fontId="34" fillId="0" borderId="32" xfId="0" applyFont="1" applyBorder="1" applyAlignment="1">
      <alignment vertical="top" wrapText="1"/>
    </xf>
    <xf numFmtId="0" fontId="34" fillId="0" borderId="32" xfId="0" applyFont="1" applyBorder="1" applyAlignment="1">
      <alignment horizontal="center"/>
    </xf>
    <xf numFmtId="1" fontId="34" fillId="0" borderId="32" xfId="0" applyNumberFormat="1" applyFont="1" applyBorder="1" applyAlignment="1">
      <alignment horizontal="center"/>
    </xf>
    <xf numFmtId="4" fontId="34" fillId="0" borderId="32" xfId="0" applyNumberFormat="1" applyFont="1" applyBorder="1" applyAlignment="1">
      <alignment horizontal="right"/>
    </xf>
    <xf numFmtId="0" fontId="33" fillId="0" borderId="0" xfId="0" applyFont="1" applyAlignment="1">
      <alignment wrapText="1"/>
    </xf>
    <xf numFmtId="0" fontId="33" fillId="0" borderId="0" xfId="83" applyFont="1" applyAlignment="1">
      <alignment vertical="top" wrapText="1"/>
    </xf>
    <xf numFmtId="0" fontId="33" fillId="0" borderId="0" xfId="83" applyFont="1" applyAlignment="1">
      <alignment horizontal="center"/>
    </xf>
    <xf numFmtId="1" fontId="33" fillId="0" borderId="0" xfId="83" applyNumberFormat="1" applyFont="1" applyAlignment="1">
      <alignment horizontal="center"/>
    </xf>
    <xf numFmtId="4" fontId="33" fillId="0" borderId="0" xfId="83" applyNumberFormat="1" applyFont="1"/>
    <xf numFmtId="165" fontId="34" fillId="0" borderId="31" xfId="0" applyNumberFormat="1" applyFont="1" applyBorder="1" applyAlignment="1">
      <alignment vertical="top"/>
    </xf>
    <xf numFmtId="0" fontId="34" fillId="0" borderId="31" xfId="0" applyFont="1" applyBorder="1" applyAlignment="1">
      <alignment vertical="top" wrapText="1"/>
    </xf>
    <xf numFmtId="0" fontId="34" fillId="0" borderId="31" xfId="0" applyFont="1" applyBorder="1" applyAlignment="1">
      <alignment horizontal="center"/>
    </xf>
    <xf numFmtId="1" fontId="34" fillId="0" borderId="31" xfId="0" applyNumberFormat="1" applyFont="1" applyBorder="1" applyAlignment="1">
      <alignment horizontal="center"/>
    </xf>
    <xf numFmtId="4" fontId="34" fillId="0" borderId="31" xfId="0" applyNumberFormat="1" applyFont="1" applyBorder="1" applyAlignment="1">
      <alignment horizontal="right"/>
    </xf>
    <xf numFmtId="0" fontId="106" fillId="0" borderId="0" xfId="707" applyFont="1" applyAlignment="1">
      <alignment vertical="top"/>
    </xf>
    <xf numFmtId="0" fontId="42" fillId="5" borderId="9" xfId="707" applyFont="1" applyFill="1" applyBorder="1" applyAlignment="1">
      <alignment horizontal="center"/>
    </xf>
    <xf numFmtId="0" fontId="105" fillId="5" borderId="9" xfId="707" applyFont="1" applyFill="1" applyBorder="1" applyAlignment="1">
      <alignment horizontal="center"/>
    </xf>
    <xf numFmtId="2" fontId="105" fillId="5" borderId="9" xfId="707" applyNumberFormat="1" applyFont="1" applyFill="1" applyBorder="1" applyAlignment="1">
      <alignment horizontal="right"/>
    </xf>
    <xf numFmtId="0" fontId="104" fillId="5" borderId="9" xfId="707" applyFont="1" applyFill="1" applyBorder="1" applyAlignment="1">
      <alignment horizontal="center" wrapText="1"/>
    </xf>
    <xf numFmtId="0" fontId="4" fillId="0" borderId="0" xfId="707" applyAlignment="1">
      <alignment horizontal="justify" vertical="top"/>
    </xf>
    <xf numFmtId="0" fontId="104" fillId="5" borderId="9" xfId="707" applyFont="1" applyFill="1" applyBorder="1" applyAlignment="1">
      <alignment horizontal="justify" vertical="top" wrapText="1"/>
    </xf>
    <xf numFmtId="0" fontId="42" fillId="5" borderId="9" xfId="707" applyFont="1" applyFill="1" applyBorder="1" applyAlignment="1">
      <alignment horizontal="center" vertical="top"/>
    </xf>
    <xf numFmtId="0" fontId="58" fillId="5" borderId="9" xfId="707" applyFont="1" applyFill="1" applyBorder="1" applyAlignment="1">
      <alignment vertical="top"/>
    </xf>
    <xf numFmtId="4" fontId="99" fillId="0" borderId="0" xfId="707" applyNumberFormat="1" applyFont="1" applyAlignment="1">
      <alignment horizontal="right" wrapText="1"/>
    </xf>
    <xf numFmtId="0" fontId="106" fillId="0" borderId="0" xfId="707" quotePrefix="1" applyFont="1" applyAlignment="1">
      <alignment horizontal="justify" vertical="top" wrapText="1"/>
    </xf>
    <xf numFmtId="0" fontId="106" fillId="0" borderId="0" xfId="707" applyFont="1" applyAlignment="1">
      <alignment horizontal="center" wrapText="1"/>
    </xf>
    <xf numFmtId="4" fontId="106" fillId="0" borderId="0" xfId="707" applyNumberFormat="1" applyFont="1" applyAlignment="1">
      <alignment horizontal="right" wrapText="1"/>
    </xf>
    <xf numFmtId="0" fontId="113" fillId="0" borderId="0" xfId="707" applyFont="1" applyAlignment="1">
      <alignment vertical="top"/>
    </xf>
    <xf numFmtId="0" fontId="113" fillId="0" borderId="0" xfId="707" applyFont="1"/>
    <xf numFmtId="4" fontId="113" fillId="0" borderId="0" xfId="707" applyNumberFormat="1" applyFont="1" applyAlignment="1">
      <alignment horizontal="right"/>
    </xf>
    <xf numFmtId="0" fontId="104" fillId="5" borderId="9" xfId="707" applyFont="1" applyFill="1" applyBorder="1" applyAlignment="1">
      <alignment vertical="top" wrapText="1"/>
    </xf>
    <xf numFmtId="165" fontId="33" fillId="0" borderId="0" xfId="227" applyNumberFormat="1" applyFont="1" applyAlignment="1">
      <alignment vertical="top" wrapText="1"/>
    </xf>
    <xf numFmtId="0" fontId="33" fillId="0" borderId="0" xfId="46" applyFont="1" applyAlignment="1">
      <alignment vertical="top" wrapText="1"/>
    </xf>
    <xf numFmtId="0" fontId="33" fillId="0" borderId="0" xfId="46" applyFont="1" applyAlignment="1">
      <alignment horizontal="right"/>
    </xf>
    <xf numFmtId="1" fontId="33" fillId="0" borderId="0" xfId="46" applyNumberFormat="1" applyFont="1" applyAlignment="1">
      <alignment horizontal="right"/>
    </xf>
    <xf numFmtId="4" fontId="104" fillId="2" borderId="2" xfId="227" applyNumberFormat="1" applyFont="1" applyFill="1" applyBorder="1"/>
    <xf numFmtId="4" fontId="104" fillId="2" borderId="4" xfId="227" applyNumberFormat="1" applyFont="1" applyFill="1" applyBorder="1"/>
    <xf numFmtId="165" fontId="104" fillId="0" borderId="1" xfId="709" applyNumberFormat="1" applyFont="1" applyBorder="1" applyAlignment="1">
      <alignment vertical="top"/>
    </xf>
    <xf numFmtId="0" fontId="105" fillId="0" borderId="0" xfId="227" applyFont="1" applyAlignment="1">
      <alignment vertical="top" wrapText="1"/>
    </xf>
    <xf numFmtId="0" fontId="105" fillId="0" borderId="0" xfId="227" applyFont="1" applyAlignment="1">
      <alignment horizontal="right"/>
    </xf>
    <xf numFmtId="1" fontId="105" fillId="0" borderId="0" xfId="227" applyNumberFormat="1" applyFont="1" applyAlignment="1">
      <alignment horizontal="right"/>
    </xf>
    <xf numFmtId="0" fontId="29" fillId="0" borderId="0" xfId="0" quotePrefix="1" applyFont="1" applyFill="1" applyBorder="1" applyAlignment="1">
      <alignment horizontal="justify" vertical="top" wrapText="1"/>
    </xf>
    <xf numFmtId="0" fontId="30" fillId="0" borderId="0" xfId="0" applyFont="1" applyFill="1" applyBorder="1" applyAlignment="1">
      <alignment horizontal="center" vertical="top" wrapText="1"/>
    </xf>
    <xf numFmtId="0" fontId="49" fillId="0" borderId="0" xfId="0" applyFont="1" applyFill="1" applyBorder="1"/>
    <xf numFmtId="4" fontId="57" fillId="0" borderId="0" xfId="0" applyNumberFormat="1" applyFont="1" applyFill="1" applyBorder="1" applyAlignment="1">
      <alignment vertical="top" wrapText="1"/>
    </xf>
    <xf numFmtId="165" fontId="34" fillId="2" borderId="1" xfId="227" applyNumberFormat="1" applyFont="1" applyFill="1" applyBorder="1" applyAlignment="1">
      <alignment vertical="top"/>
    </xf>
    <xf numFmtId="0" fontId="34" fillId="2" borderId="2" xfId="227" applyFont="1" applyFill="1" applyBorder="1" applyAlignment="1">
      <alignment vertical="top" wrapText="1"/>
    </xf>
    <xf numFmtId="0" fontId="34" fillId="2" borderId="2" xfId="227" applyFont="1" applyFill="1" applyBorder="1" applyAlignment="1">
      <alignment horizontal="right"/>
    </xf>
    <xf numFmtId="1" fontId="34" fillId="2" borderId="2" xfId="227" applyNumberFormat="1" applyFont="1" applyFill="1" applyBorder="1" applyAlignment="1">
      <alignment horizontal="right"/>
    </xf>
    <xf numFmtId="4" fontId="34" fillId="2" borderId="2" xfId="227" applyNumberFormat="1" applyFont="1" applyFill="1" applyBorder="1" applyAlignment="1">
      <alignment horizontal="right"/>
    </xf>
    <xf numFmtId="4" fontId="34" fillId="2" borderId="4" xfId="227" applyNumberFormat="1" applyFont="1" applyFill="1" applyBorder="1" applyAlignment="1">
      <alignment horizontal="right"/>
    </xf>
    <xf numFmtId="165" fontId="104" fillId="2" borderId="1" xfId="227" applyNumberFormat="1" applyFont="1" applyFill="1" applyBorder="1" applyAlignment="1">
      <alignment vertical="top"/>
    </xf>
    <xf numFmtId="0" fontId="104" fillId="2" borderId="2" xfId="227" applyFont="1" applyFill="1" applyBorder="1" applyAlignment="1">
      <alignment vertical="top" wrapText="1"/>
    </xf>
    <xf numFmtId="0" fontId="104" fillId="2" borderId="2" xfId="227" applyFont="1" applyFill="1" applyBorder="1" applyAlignment="1">
      <alignment horizontal="center"/>
    </xf>
    <xf numFmtId="1" fontId="104" fillId="2" borderId="2" xfId="227" applyNumberFormat="1" applyFont="1" applyFill="1" applyBorder="1" applyAlignment="1">
      <alignment horizontal="right"/>
    </xf>
    <xf numFmtId="165" fontId="33" fillId="0" borderId="0" xfId="227" applyNumberFormat="1" applyFont="1" applyAlignment="1">
      <alignment vertical="top"/>
    </xf>
    <xf numFmtId="0" fontId="33" fillId="0" borderId="0" xfId="227" applyFont="1" applyAlignment="1">
      <alignment vertical="top" wrapText="1"/>
    </xf>
    <xf numFmtId="0" fontId="33" fillId="0" borderId="0" xfId="227" applyFont="1" applyAlignment="1">
      <alignment horizontal="right"/>
    </xf>
    <xf numFmtId="1" fontId="33" fillId="0" borderId="0" xfId="227" applyNumberFormat="1" applyFont="1" applyAlignment="1">
      <alignment horizontal="right"/>
    </xf>
    <xf numFmtId="4" fontId="33" fillId="0" borderId="0" xfId="227" applyNumberFormat="1" applyFont="1" applyAlignment="1">
      <alignment horizontal="right"/>
    </xf>
    <xf numFmtId="4" fontId="30" fillId="0" borderId="0" xfId="243" applyNumberFormat="1" applyFont="1" applyAlignment="1">
      <alignment horizontal="right" wrapText="1"/>
    </xf>
    <xf numFmtId="0" fontId="30" fillId="0" borderId="0" xfId="243" quotePrefix="1" applyFont="1" applyAlignment="1">
      <alignment horizontal="justify" vertical="top" wrapText="1"/>
    </xf>
    <xf numFmtId="0" fontId="30" fillId="0" borderId="0" xfId="243" applyFont="1" applyAlignment="1">
      <alignment horizontal="center" wrapText="1"/>
    </xf>
    <xf numFmtId="43" fontId="30" fillId="0" borderId="0" xfId="506" applyFont="1" applyAlignment="1">
      <alignment horizontal="right" wrapText="1"/>
    </xf>
    <xf numFmtId="4" fontId="57" fillId="0" borderId="0" xfId="243" applyNumberFormat="1" applyFont="1" applyAlignment="1">
      <alignment wrapText="1"/>
    </xf>
    <xf numFmtId="0" fontId="29" fillId="0" borderId="0" xfId="243" quotePrefix="1" applyFont="1" applyAlignment="1">
      <alignment horizontal="justify" vertical="top" wrapText="1"/>
    </xf>
    <xf numFmtId="0" fontId="29" fillId="0" borderId="0" xfId="0" quotePrefix="1" applyFont="1" applyAlignment="1">
      <alignment horizontal="justify" vertical="top" wrapText="1"/>
    </xf>
    <xf numFmtId="0" fontId="30" fillId="0" borderId="0" xfId="243" applyFont="1" applyAlignment="1">
      <alignment horizontal="center" vertical="top" wrapText="1"/>
    </xf>
    <xf numFmtId="0" fontId="33" fillId="5" borderId="9" xfId="707" applyFont="1" applyFill="1" applyBorder="1" applyAlignment="1">
      <alignment horizontal="center" wrapText="1"/>
    </xf>
    <xf numFmtId="4" fontId="33" fillId="0" borderId="0" xfId="707" applyNumberFormat="1" applyFont="1" applyAlignment="1">
      <alignment horizontal="right" wrapText="1"/>
    </xf>
    <xf numFmtId="4" fontId="105" fillId="5" borderId="9" xfId="707" applyNumberFormat="1" applyFont="1" applyFill="1" applyBorder="1" applyAlignment="1">
      <alignment horizontal="right"/>
    </xf>
    <xf numFmtId="2" fontId="42" fillId="5" borderId="9" xfId="707" applyNumberFormat="1" applyFont="1" applyFill="1" applyBorder="1" applyAlignment="1">
      <alignment horizontal="right"/>
    </xf>
    <xf numFmtId="0" fontId="33" fillId="5" borderId="9" xfId="707" applyFont="1" applyFill="1" applyBorder="1" applyAlignment="1">
      <alignment horizontal="center" vertical="top" wrapText="1"/>
    </xf>
    <xf numFmtId="2" fontId="94" fillId="0" borderId="0" xfId="707" applyNumberFormat="1" applyFont="1" applyAlignment="1">
      <alignment horizontal="right" wrapText="1"/>
    </xf>
    <xf numFmtId="0" fontId="94" fillId="0" borderId="0" xfId="707" applyFont="1" applyAlignment="1">
      <alignment horizontal="center" wrapText="1"/>
    </xf>
    <xf numFmtId="0" fontId="94" fillId="0" borderId="0" xfId="707" quotePrefix="1" applyFont="1" applyAlignment="1">
      <alignment horizontal="justify" vertical="top" wrapText="1"/>
    </xf>
    <xf numFmtId="0" fontId="94" fillId="0" borderId="0" xfId="707" applyFont="1" applyAlignment="1">
      <alignment horizontal="center" vertical="top" wrapText="1"/>
    </xf>
    <xf numFmtId="0" fontId="33" fillId="0" borderId="0" xfId="707" applyFont="1" applyAlignment="1">
      <alignment horizontal="center" wrapText="1"/>
    </xf>
    <xf numFmtId="2" fontId="33" fillId="0" borderId="0" xfId="707" applyNumberFormat="1" applyFont="1"/>
    <xf numFmtId="0" fontId="33" fillId="0" borderId="0" xfId="707" applyFont="1" applyAlignment="1">
      <alignment horizontal="justify" vertical="top"/>
    </xf>
    <xf numFmtId="0" fontId="4" fillId="0" borderId="0" xfId="707"/>
    <xf numFmtId="0" fontId="33" fillId="0" borderId="0" xfId="707" quotePrefix="1" applyFont="1" applyAlignment="1">
      <alignment horizontal="justify" vertical="top" wrapText="1"/>
    </xf>
    <xf numFmtId="2" fontId="33" fillId="0" borderId="0" xfId="707" applyNumberFormat="1" applyFont="1" applyAlignment="1">
      <alignment horizontal="center"/>
    </xf>
    <xf numFmtId="0" fontId="33" fillId="0" borderId="8" xfId="707" applyFont="1" applyBorder="1" applyAlignment="1">
      <alignment horizontal="center" vertical="center" wrapText="1"/>
    </xf>
    <xf numFmtId="0" fontId="34" fillId="5" borderId="9" xfId="707" applyFont="1" applyFill="1" applyBorder="1" applyAlignment="1">
      <alignment horizontal="justify" vertical="top"/>
    </xf>
    <xf numFmtId="0" fontId="4" fillId="0" borderId="0" xfId="707" applyAlignment="1">
      <alignment horizontal="center" vertical="top"/>
    </xf>
    <xf numFmtId="0" fontId="105" fillId="5" borderId="9" xfId="707" applyFont="1" applyFill="1" applyBorder="1" applyAlignment="1">
      <alignment horizontal="center" vertical="top"/>
    </xf>
    <xf numFmtId="0" fontId="104" fillId="5" borderId="9" xfId="707" applyFont="1" applyFill="1" applyBorder="1" applyAlignment="1">
      <alignment horizontal="justify" vertical="top"/>
    </xf>
    <xf numFmtId="4" fontId="33" fillId="0" borderId="0" xfId="707" applyNumberFormat="1" applyFont="1" applyAlignment="1">
      <alignment horizontal="right"/>
    </xf>
    <xf numFmtId="0" fontId="33" fillId="0" borderId="0" xfId="707" applyFont="1"/>
    <xf numFmtId="2" fontId="33" fillId="0" borderId="0" xfId="707" applyNumberFormat="1" applyFont="1" applyAlignment="1">
      <alignment horizontal="center" vertical="top"/>
    </xf>
    <xf numFmtId="2" fontId="4" fillId="0" borderId="0" xfId="707" applyNumberFormat="1" applyAlignment="1">
      <alignment horizontal="right"/>
    </xf>
    <xf numFmtId="0" fontId="42" fillId="0" borderId="0" xfId="707" applyFont="1" applyAlignment="1">
      <alignment horizontal="justify" vertical="top"/>
    </xf>
    <xf numFmtId="0" fontId="4" fillId="0" borderId="0" xfId="707" applyAlignment="1">
      <alignment horizontal="center" vertical="center" wrapText="1"/>
    </xf>
    <xf numFmtId="0" fontId="112" fillId="0" borderId="0" xfId="707" applyFont="1"/>
    <xf numFmtId="0" fontId="34" fillId="5" borderId="9" xfId="707" applyFont="1" applyFill="1" applyBorder="1" applyAlignment="1">
      <alignment horizontal="center" vertical="top"/>
    </xf>
    <xf numFmtId="0" fontId="110" fillId="0" borderId="0" xfId="707" applyFont="1"/>
    <xf numFmtId="0" fontId="33" fillId="0" borderId="0" xfId="707" quotePrefix="1" applyFont="1" applyAlignment="1">
      <alignment horizontal="justify" vertical="top"/>
    </xf>
    <xf numFmtId="2" fontId="33" fillId="0" borderId="0" xfId="707" applyNumberFormat="1" applyFont="1" applyAlignment="1">
      <alignment horizontal="right"/>
    </xf>
    <xf numFmtId="0" fontId="33" fillId="0" borderId="0" xfId="707" applyFont="1" applyAlignment="1">
      <alignment horizontal="justify" vertical="top" wrapText="1"/>
    </xf>
    <xf numFmtId="0" fontId="4" fillId="0" borderId="0" xfId="707" applyAlignment="1">
      <alignment horizontal="center"/>
    </xf>
    <xf numFmtId="0" fontId="33" fillId="0" borderId="0" xfId="707" applyFont="1" applyAlignment="1">
      <alignment horizontal="center" vertical="top"/>
    </xf>
    <xf numFmtId="0" fontId="4" fillId="0" borderId="0" xfId="707" applyAlignment="1">
      <alignment horizontal="center" vertical="center"/>
    </xf>
    <xf numFmtId="2" fontId="34" fillId="5" borderId="9" xfId="707" applyNumberFormat="1" applyFont="1" applyFill="1" applyBorder="1" applyAlignment="1">
      <alignment horizontal="right"/>
    </xf>
    <xf numFmtId="2" fontId="42" fillId="0" borderId="0" xfId="707" applyNumberFormat="1" applyFont="1" applyAlignment="1">
      <alignment horizontal="right"/>
    </xf>
    <xf numFmtId="165" fontId="33" fillId="0" borderId="0" xfId="707" applyNumberFormat="1" applyFont="1" applyAlignment="1">
      <alignment horizontal="center" vertical="top"/>
    </xf>
    <xf numFmtId="0" fontId="33" fillId="0" borderId="0" xfId="707" applyFont="1" applyAlignment="1">
      <alignment horizontal="center"/>
    </xf>
    <xf numFmtId="171" fontId="33" fillId="0" borderId="0" xfId="707" applyNumberFormat="1" applyFont="1" applyAlignment="1">
      <alignment horizontal="center" vertical="top"/>
    </xf>
    <xf numFmtId="0" fontId="94" fillId="0" borderId="0" xfId="707" applyFont="1" applyAlignment="1">
      <alignment horizontal="justify" vertical="top" wrapText="1"/>
    </xf>
    <xf numFmtId="0" fontId="111" fillId="0" borderId="0" xfId="707" applyFont="1"/>
    <xf numFmtId="2" fontId="33" fillId="0" borderId="8" xfId="707" applyNumberFormat="1" applyFont="1" applyBorder="1" applyAlignment="1">
      <alignment horizontal="center" vertical="center" wrapText="1"/>
    </xf>
    <xf numFmtId="0" fontId="34" fillId="5" borderId="9" xfId="707" applyFont="1" applyFill="1" applyBorder="1" applyAlignment="1">
      <alignment horizontal="center"/>
    </xf>
    <xf numFmtId="0" fontId="42" fillId="0" borderId="0" xfId="707" applyFont="1" applyAlignment="1">
      <alignment horizontal="center"/>
    </xf>
    <xf numFmtId="0" fontId="109" fillId="5" borderId="11" xfId="707" applyFont="1" applyFill="1" applyBorder="1" applyAlignment="1">
      <alignment horizontal="center" vertical="top"/>
    </xf>
    <xf numFmtId="0" fontId="29" fillId="0" borderId="0" xfId="0" applyFont="1" applyFill="1" applyBorder="1" applyAlignment="1">
      <alignment horizontal="justify" vertical="top" wrapText="1"/>
    </xf>
    <xf numFmtId="0" fontId="29" fillId="0" borderId="0" xfId="0" quotePrefix="1" applyFont="1" applyFill="1" applyBorder="1" applyAlignment="1">
      <alignment horizontal="justify" vertical="top" wrapText="1"/>
    </xf>
    <xf numFmtId="0" fontId="30" fillId="0" borderId="0" xfId="243" applyNumberFormat="1" applyFont="1" applyFill="1" applyAlignment="1">
      <alignment horizontal="center" wrapText="1"/>
    </xf>
    <xf numFmtId="4" fontId="30" fillId="0" borderId="0" xfId="243" applyNumberFormat="1" applyFont="1" applyFill="1" applyBorder="1" applyAlignment="1">
      <alignment horizontal="right" vertical="top" wrapText="1"/>
    </xf>
    <xf numFmtId="0" fontId="30" fillId="0" borderId="0" xfId="243" applyFont="1" applyFill="1" applyBorder="1" applyAlignment="1">
      <alignment horizontal="center" vertical="top" wrapText="1"/>
    </xf>
    <xf numFmtId="4" fontId="57" fillId="0" borderId="0" xfId="243" applyNumberFormat="1" applyFont="1" applyFill="1" applyBorder="1" applyAlignment="1">
      <alignment wrapText="1"/>
    </xf>
    <xf numFmtId="0" fontId="29" fillId="0" borderId="0" xfId="0" applyFont="1" applyAlignment="1">
      <alignment horizontal="justify" vertical="top" wrapText="1"/>
    </xf>
    <xf numFmtId="4" fontId="30" fillId="0" borderId="0" xfId="243" applyNumberFormat="1" applyFont="1" applyAlignment="1">
      <alignment horizontal="right" vertical="top" wrapText="1"/>
    </xf>
    <xf numFmtId="49" fontId="29" fillId="0" borderId="0" xfId="0" quotePrefix="1" applyNumberFormat="1" applyFont="1" applyAlignment="1">
      <alignment horizontal="justify" vertical="top" wrapText="1"/>
    </xf>
    <xf numFmtId="4" fontId="57" fillId="0" borderId="0" xfId="243" applyNumberFormat="1" applyFont="1" applyAlignment="1">
      <alignment horizontal="right" wrapText="1"/>
    </xf>
    <xf numFmtId="0" fontId="33" fillId="0" borderId="0" xfId="711" applyFont="1" applyFill="1" applyBorder="1" applyAlignment="1">
      <alignment horizontal="center"/>
    </xf>
    <xf numFmtId="2" fontId="33" fillId="0" borderId="0" xfId="711" applyNumberFormat="1" applyFont="1" applyFill="1" applyBorder="1" applyAlignment="1">
      <alignment horizontal="right"/>
    </xf>
    <xf numFmtId="171" fontId="33" fillId="0" borderId="0" xfId="711" applyNumberFormat="1" applyFont="1" applyFill="1" applyBorder="1" applyAlignment="1">
      <alignment horizontal="center" vertical="top"/>
    </xf>
    <xf numFmtId="0" fontId="33" fillId="0" borderId="0" xfId="711" applyFont="1" applyFill="1" applyBorder="1" applyAlignment="1">
      <alignment horizontal="justify" vertical="top"/>
    </xf>
    <xf numFmtId="0" fontId="33" fillId="0" borderId="0" xfId="711" applyFont="1" applyFill="1" applyBorder="1" applyAlignment="1">
      <alignment horizontal="justify" vertical="top" wrapText="1"/>
    </xf>
    <xf numFmtId="2" fontId="33" fillId="0" borderId="0" xfId="711" applyNumberFormat="1" applyFont="1" applyFill="1" applyBorder="1" applyAlignment="1"/>
    <xf numFmtId="4" fontId="30" fillId="0" borderId="0" xfId="506" applyNumberFormat="1" applyFont="1" applyFill="1" applyBorder="1" applyAlignment="1">
      <alignment horizontal="right" wrapText="1"/>
    </xf>
    <xf numFmtId="4" fontId="30" fillId="0" borderId="0" xfId="243" applyNumberFormat="1" applyFont="1" applyFill="1" applyBorder="1" applyAlignment="1">
      <alignment horizontal="right" vertical="top" wrapText="1"/>
    </xf>
    <xf numFmtId="0" fontId="30" fillId="0" borderId="0" xfId="243" applyFont="1" applyFill="1" applyBorder="1" applyAlignment="1">
      <alignment horizontal="center" vertical="top" wrapText="1"/>
    </xf>
    <xf numFmtId="0" fontId="30" fillId="0" borderId="0" xfId="243" applyFont="1" applyFill="1" applyBorder="1" applyAlignment="1">
      <alignment horizontal="justify" vertical="top" wrapText="1"/>
    </xf>
    <xf numFmtId="0" fontId="30" fillId="0" borderId="0" xfId="243" applyFont="1" applyFill="1" applyBorder="1" applyAlignment="1">
      <alignment horizontal="center" wrapText="1"/>
    </xf>
    <xf numFmtId="4" fontId="30" fillId="0" borderId="0" xfId="243" applyNumberFormat="1" applyFont="1" applyFill="1" applyBorder="1" applyAlignment="1">
      <alignment horizontal="right" wrapText="1"/>
    </xf>
    <xf numFmtId="4" fontId="57" fillId="0" borderId="0" xfId="243" applyNumberFormat="1" applyFont="1" applyFill="1" applyBorder="1" applyAlignment="1">
      <alignment horizontal="right" wrapText="1"/>
    </xf>
    <xf numFmtId="4" fontId="29" fillId="0" borderId="0" xfId="0" applyNumberFormat="1" applyFont="1" applyAlignment="1">
      <alignment horizontal="right"/>
    </xf>
    <xf numFmtId="4" fontId="57" fillId="0" borderId="0" xfId="243" applyNumberFormat="1" applyFont="1" applyFill="1" applyBorder="1" applyAlignment="1">
      <alignment wrapText="1"/>
    </xf>
    <xf numFmtId="0" fontId="30" fillId="0" borderId="0" xfId="243" applyFont="1" applyFill="1" applyAlignment="1">
      <alignment horizontal="justify" vertical="top" wrapText="1"/>
    </xf>
    <xf numFmtId="0" fontId="30" fillId="0" borderId="0" xfId="243" applyNumberFormat="1" applyFont="1" applyFill="1" applyAlignment="1">
      <alignment horizontal="center" wrapText="1"/>
    </xf>
    <xf numFmtId="4" fontId="30" fillId="0" borderId="0" xfId="243" applyNumberFormat="1" applyFont="1" applyFill="1" applyBorder="1" applyAlignment="1">
      <alignment horizontal="right" vertical="top" wrapText="1"/>
    </xf>
    <xf numFmtId="4" fontId="57" fillId="0" borderId="0" xfId="243" applyNumberFormat="1" applyFont="1" applyFill="1" applyBorder="1" applyAlignment="1">
      <alignment vertical="top" wrapText="1"/>
    </xf>
    <xf numFmtId="4" fontId="57" fillId="0" borderId="0" xfId="243" applyNumberFormat="1" applyFont="1" applyFill="1" applyBorder="1" applyAlignment="1">
      <alignment wrapText="1"/>
    </xf>
    <xf numFmtId="0" fontId="30" fillId="0" borderId="0" xfId="243" applyFont="1" applyFill="1" applyBorder="1" applyAlignment="1">
      <alignment horizontal="center" vertical="top" wrapText="1"/>
    </xf>
    <xf numFmtId="0" fontId="30" fillId="0" borderId="0" xfId="243" applyNumberFormat="1" applyFont="1" applyFill="1" applyAlignment="1">
      <alignment horizontal="center" wrapText="1"/>
    </xf>
    <xf numFmtId="0" fontId="30" fillId="0" borderId="0" xfId="243" applyNumberFormat="1" applyFont="1" applyFill="1" applyAlignment="1">
      <alignment horizontal="justify" vertical="top" wrapText="1"/>
    </xf>
    <xf numFmtId="0" fontId="30" fillId="0" borderId="0" xfId="243" applyFont="1" applyFill="1" applyAlignment="1">
      <alignment horizontal="justify" vertical="top" wrapText="1"/>
    </xf>
    <xf numFmtId="0" fontId="30" fillId="0" borderId="0" xfId="243" applyFont="1" applyFill="1" applyAlignment="1">
      <alignment vertical="top" wrapText="1"/>
    </xf>
    <xf numFmtId="4" fontId="119" fillId="0" borderId="0" xfId="93" applyNumberFormat="1" applyFont="1" applyAlignment="1">
      <alignment horizontal="right"/>
    </xf>
    <xf numFmtId="4" fontId="118" fillId="0" borderId="0" xfId="93" applyNumberFormat="1" applyFont="1" applyAlignment="1">
      <alignment horizontal="right"/>
    </xf>
    <xf numFmtId="0" fontId="34" fillId="2" borderId="2" xfId="227" applyFont="1" applyFill="1" applyBorder="1" applyAlignment="1">
      <alignment horizontal="center"/>
    </xf>
    <xf numFmtId="165" fontId="34" fillId="0" borderId="1" xfId="709" applyNumberFormat="1" applyFont="1" applyBorder="1" applyAlignment="1">
      <alignment vertical="top"/>
    </xf>
    <xf numFmtId="2" fontId="76" fillId="0" borderId="0" xfId="93" applyNumberFormat="1" applyFont="1"/>
    <xf numFmtId="0" fontId="23" fillId="0" borderId="0" xfId="93" applyAlignment="1">
      <alignment horizontal="justify" vertical="top" wrapText="1"/>
    </xf>
    <xf numFmtId="0" fontId="45" fillId="0" borderId="7" xfId="243" applyFont="1" applyBorder="1" applyAlignment="1">
      <alignment horizontal="center" vertical="center"/>
    </xf>
    <xf numFmtId="4" fontId="76" fillId="0" borderId="0" xfId="93" applyNumberFormat="1" applyFont="1"/>
    <xf numFmtId="2" fontId="76" fillId="0" borderId="0" xfId="93" applyNumberFormat="1" applyFont="1" applyAlignment="1">
      <alignment horizontal="left"/>
    </xf>
    <xf numFmtId="0" fontId="120" fillId="0" borderId="0" xfId="243" applyFont="1" applyAlignment="1">
      <alignment vertical="top" wrapText="1"/>
    </xf>
    <xf numFmtId="4" fontId="52" fillId="0" borderId="0" xfId="243" applyNumberFormat="1" applyFont="1"/>
    <xf numFmtId="0" fontId="45" fillId="0" borderId="0" xfId="243" applyFont="1" applyAlignment="1">
      <alignment horizontal="center" vertical="center"/>
    </xf>
    <xf numFmtId="0" fontId="117" fillId="0" borderId="0" xfId="93" applyFont="1" applyAlignment="1">
      <alignment horizontal="left" vertical="top"/>
    </xf>
    <xf numFmtId="0" fontId="51" fillId="0" borderId="0" xfId="243" applyFont="1"/>
    <xf numFmtId="0" fontId="58" fillId="0" borderId="0" xfId="0" applyFont="1" applyAlignment="1">
      <alignment vertical="top" wrapText="1"/>
    </xf>
    <xf numFmtId="0" fontId="116" fillId="0" borderId="7" xfId="243" applyFont="1" applyBorder="1" applyAlignment="1">
      <alignment horizontal="center" vertical="center"/>
    </xf>
    <xf numFmtId="0" fontId="76" fillId="0" borderId="0" xfId="93" applyFont="1" applyAlignment="1">
      <alignment horizontal="left" vertical="top" wrapText="1"/>
    </xf>
    <xf numFmtId="0" fontId="46" fillId="0" borderId="0" xfId="243" applyFont="1" applyAlignment="1">
      <alignment vertical="center"/>
    </xf>
    <xf numFmtId="0" fontId="50" fillId="0" borderId="0" xfId="243" applyFont="1" applyAlignment="1">
      <alignment horizontal="center"/>
    </xf>
    <xf numFmtId="0" fontId="51" fillId="0" borderId="0" xfId="243" applyFont="1" applyAlignment="1">
      <alignment horizontal="right" wrapText="1"/>
    </xf>
    <xf numFmtId="4" fontId="30" fillId="0" borderId="0" xfId="243" applyNumberFormat="1" applyFont="1" applyFill="1" applyBorder="1" applyAlignment="1">
      <alignment horizontal="right" vertical="top" wrapText="1"/>
    </xf>
    <xf numFmtId="4" fontId="57" fillId="0" borderId="0" xfId="243" applyNumberFormat="1" applyFont="1" applyFill="1" applyBorder="1" applyAlignment="1">
      <alignment vertical="top" wrapText="1"/>
    </xf>
    <xf numFmtId="4" fontId="57" fillId="0" borderId="0" xfId="243" applyNumberFormat="1" applyFont="1" applyFill="1" applyBorder="1" applyAlignment="1">
      <alignment wrapText="1"/>
    </xf>
    <xf numFmtId="0" fontId="30" fillId="0" borderId="0" xfId="243" applyFont="1" applyFill="1" applyBorder="1" applyAlignment="1">
      <alignment horizontal="center" vertical="top" wrapText="1"/>
    </xf>
    <xf numFmtId="169" fontId="61" fillId="0" borderId="0" xfId="243" applyNumberFormat="1" applyFont="1"/>
    <xf numFmtId="0" fontId="30" fillId="0" borderId="0" xfId="243" applyFont="1" applyFill="1" applyBorder="1" applyAlignment="1">
      <alignment horizontal="justify" vertical="top" wrapText="1"/>
    </xf>
    <xf numFmtId="169" fontId="49" fillId="0" borderId="0" xfId="243" applyNumberFormat="1" applyFont="1"/>
    <xf numFmtId="0" fontId="30" fillId="0" borderId="0" xfId="243" applyFont="1" applyFill="1" applyBorder="1" applyAlignment="1">
      <alignment horizontal="center" wrapText="1"/>
    </xf>
    <xf numFmtId="0" fontId="57" fillId="0" borderId="0" xfId="243" applyFont="1" applyFill="1" applyBorder="1" applyAlignment="1">
      <alignment horizontal="right" vertical="top" wrapText="1"/>
    </xf>
    <xf numFmtId="0" fontId="30" fillId="0" borderId="0" xfId="243" quotePrefix="1" applyFont="1" applyFill="1" applyBorder="1" applyAlignment="1">
      <alignment horizontal="justify" vertical="top" wrapText="1"/>
    </xf>
    <xf numFmtId="165" fontId="34" fillId="2" borderId="1" xfId="227" applyNumberFormat="1" applyFont="1" applyFill="1" applyBorder="1" applyAlignment="1">
      <alignment vertical="top"/>
    </xf>
    <xf numFmtId="0" fontId="34" fillId="2" borderId="2" xfId="227" applyFont="1" applyFill="1" applyBorder="1" applyAlignment="1">
      <alignment vertical="top" wrapText="1"/>
    </xf>
    <xf numFmtId="1" fontId="34" fillId="2" borderId="2" xfId="227" applyNumberFormat="1" applyFont="1" applyFill="1" applyBorder="1" applyAlignment="1">
      <alignment horizontal="right"/>
    </xf>
    <xf numFmtId="0" fontId="33" fillId="0" borderId="0" xfId="227" applyFont="1" applyAlignment="1">
      <alignment vertical="top" wrapText="1"/>
    </xf>
    <xf numFmtId="0" fontId="33" fillId="0" borderId="0" xfId="227" applyFont="1" applyAlignment="1">
      <alignment horizontal="right"/>
    </xf>
    <xf numFmtId="1" fontId="33" fillId="0" borderId="0" xfId="227" applyNumberFormat="1" applyFont="1" applyAlignment="1">
      <alignment horizontal="right"/>
    </xf>
    <xf numFmtId="0" fontId="23" fillId="0" borderId="0" xfId="243"/>
    <xf numFmtId="0" fontId="49" fillId="0" borderId="0" xfId="243" applyFont="1"/>
    <xf numFmtId="0" fontId="47" fillId="0" borderId="7" xfId="243" applyFont="1" applyBorder="1" applyAlignment="1">
      <alignment horizontal="center" vertical="top" wrapText="1"/>
    </xf>
    <xf numFmtId="0" fontId="23" fillId="0" borderId="0" xfId="243" applyAlignment="1">
      <alignment vertical="top"/>
    </xf>
    <xf numFmtId="0" fontId="23" fillId="0" borderId="0" xfId="243" applyAlignment="1">
      <alignment vertical="top" wrapText="1"/>
    </xf>
    <xf numFmtId="0" fontId="23" fillId="0" borderId="0" xfId="243" applyAlignment="1">
      <alignment horizontal="center"/>
    </xf>
    <xf numFmtId="2" fontId="33" fillId="0" borderId="0" xfId="243" applyNumberFormat="1" applyFont="1" applyAlignment="1">
      <alignment horizontal="center"/>
    </xf>
    <xf numFmtId="4" fontId="34" fillId="0" borderId="0" xfId="243" applyNumberFormat="1" applyFont="1" applyAlignment="1">
      <alignment horizontal="center"/>
    </xf>
    <xf numFmtId="4" fontId="43" fillId="0" borderId="0" xfId="243" applyNumberFormat="1" applyFont="1" applyAlignment="1">
      <alignment horizontal="right"/>
    </xf>
    <xf numFmtId="0" fontId="114" fillId="0" borderId="0" xfId="243" applyFont="1" applyAlignment="1">
      <alignment vertical="top" wrapText="1"/>
    </xf>
    <xf numFmtId="0" fontId="114" fillId="0" borderId="0" xfId="243" applyFont="1" applyAlignment="1">
      <alignment horizontal="left" vertical="top" wrapText="1"/>
    </xf>
    <xf numFmtId="0" fontId="33" fillId="0" borderId="0" xfId="0" applyFont="1" applyAlignment="1">
      <alignment horizontal="center"/>
    </xf>
    <xf numFmtId="4" fontId="33" fillId="0" borderId="0" xfId="0" applyNumberFormat="1" applyFont="1" applyAlignment="1">
      <alignment horizontal="right"/>
    </xf>
    <xf numFmtId="0" fontId="33" fillId="0" borderId="0" xfId="0" applyFont="1"/>
    <xf numFmtId="0" fontId="35" fillId="0" borderId="31" xfId="0" applyFont="1" applyBorder="1" applyAlignment="1">
      <alignment horizontal="center"/>
    </xf>
    <xf numFmtId="1" fontId="35" fillId="0" borderId="31" xfId="0" applyNumberFormat="1" applyFont="1" applyBorder="1" applyAlignment="1">
      <alignment horizontal="center"/>
    </xf>
    <xf numFmtId="4" fontId="35" fillId="0" borderId="31" xfId="0" applyNumberFormat="1" applyFont="1" applyBorder="1" applyAlignment="1">
      <alignment horizontal="centerContinuous"/>
    </xf>
    <xf numFmtId="0" fontId="35" fillId="0" borderId="29" xfId="0" applyFont="1" applyBorder="1" applyAlignment="1">
      <alignment horizontal="center"/>
    </xf>
    <xf numFmtId="1" fontId="35" fillId="0" borderId="29" xfId="0" applyNumberFormat="1" applyFont="1" applyBorder="1" applyAlignment="1">
      <alignment horizontal="center"/>
    </xf>
    <xf numFmtId="4" fontId="35" fillId="0" borderId="29" xfId="0" applyNumberFormat="1" applyFont="1" applyBorder="1" applyAlignment="1">
      <alignment horizontal="center"/>
    </xf>
    <xf numFmtId="0" fontId="33" fillId="0" borderId="0" xfId="82" applyFont="1" applyAlignment="1">
      <alignment horizontal="center"/>
    </xf>
    <xf numFmtId="1" fontId="33" fillId="0" borderId="0" xfId="82" applyNumberFormat="1" applyFont="1" applyAlignment="1">
      <alignment horizontal="center"/>
    </xf>
    <xf numFmtId="4" fontId="33" fillId="0" borderId="0" xfId="82" applyNumberFormat="1" applyFont="1" applyAlignment="1">
      <alignment horizontal="right"/>
    </xf>
    <xf numFmtId="0" fontId="34" fillId="2" borderId="2" xfId="0" applyFont="1" applyFill="1" applyBorder="1" applyAlignment="1">
      <alignment horizontal="center"/>
    </xf>
    <xf numFmtId="1" fontId="34" fillId="2" borderId="2" xfId="0" applyNumberFormat="1" applyFont="1" applyFill="1" applyBorder="1" applyAlignment="1">
      <alignment horizontal="center"/>
    </xf>
    <xf numFmtId="4" fontId="34" fillId="2" borderId="2" xfId="0" applyNumberFormat="1" applyFont="1" applyFill="1" applyBorder="1" applyAlignment="1">
      <alignment horizontal="right"/>
    </xf>
    <xf numFmtId="4" fontId="34" fillId="2" borderId="4" xfId="0" applyNumberFormat="1" applyFont="1" applyFill="1" applyBorder="1" applyAlignment="1">
      <alignment horizontal="right"/>
    </xf>
    <xf numFmtId="0" fontId="33" fillId="0" borderId="0" xfId="0" applyFont="1" applyAlignment="1">
      <alignment horizontal="right"/>
    </xf>
    <xf numFmtId="165" fontId="121" fillId="0" borderId="0" xfId="0" applyNumberFormat="1" applyFont="1" applyAlignment="1">
      <alignment vertical="top"/>
    </xf>
    <xf numFmtId="0" fontId="121" fillId="0" borderId="0" xfId="0" applyFont="1" applyAlignment="1">
      <alignment vertical="top" wrapText="1"/>
    </xf>
    <xf numFmtId="0" fontId="121" fillId="0" borderId="0" xfId="0" applyFont="1" applyAlignment="1">
      <alignment horizontal="right"/>
    </xf>
    <xf numFmtId="1" fontId="121" fillId="0" borderId="0" xfId="0" applyNumberFormat="1" applyFont="1" applyAlignment="1">
      <alignment horizontal="center"/>
    </xf>
    <xf numFmtId="4" fontId="121" fillId="0" borderId="0" xfId="0" applyNumberFormat="1" applyFont="1" applyAlignment="1">
      <alignment horizontal="right"/>
    </xf>
    <xf numFmtId="0" fontId="121" fillId="0" borderId="0" xfId="0" applyFont="1"/>
    <xf numFmtId="0" fontId="33" fillId="0" borderId="32" xfId="0" applyFont="1" applyBorder="1" applyAlignment="1">
      <alignment vertical="top" wrapText="1"/>
    </xf>
    <xf numFmtId="0" fontId="33" fillId="0" borderId="32" xfId="0" applyFont="1" applyBorder="1" applyAlignment="1">
      <alignment horizontal="center"/>
    </xf>
    <xf numFmtId="1" fontId="33" fillId="0" borderId="32" xfId="0" applyNumberFormat="1" applyFont="1" applyBorder="1" applyAlignment="1">
      <alignment horizontal="center"/>
    </xf>
    <xf numFmtId="4" fontId="98" fillId="0" borderId="0" xfId="0" applyNumberFormat="1" applyFont="1" applyAlignment="1">
      <alignment horizontal="right"/>
    </xf>
    <xf numFmtId="0" fontId="34" fillId="0" borderId="0" xfId="0" applyFont="1" applyAlignment="1">
      <alignment vertical="top"/>
    </xf>
    <xf numFmtId="0" fontId="34" fillId="0" borderId="0" xfId="0" applyFont="1" applyAlignment="1">
      <alignment vertical="top" wrapText="1"/>
    </xf>
    <xf numFmtId="165" fontId="34" fillId="0" borderId="0" xfId="0" applyNumberFormat="1" applyFont="1" applyAlignment="1">
      <alignment vertical="top"/>
    </xf>
    <xf numFmtId="0" fontId="34" fillId="0" borderId="0" xfId="0" applyFont="1" applyAlignment="1">
      <alignment horizontal="center"/>
    </xf>
    <xf numFmtId="1" fontId="34" fillId="0" borderId="0" xfId="0" applyNumberFormat="1" applyFont="1" applyAlignment="1">
      <alignment horizontal="center"/>
    </xf>
    <xf numFmtId="4" fontId="34" fillId="0" borderId="0" xfId="0" applyNumberFormat="1" applyFont="1" applyAlignment="1">
      <alignment horizontal="right"/>
    </xf>
    <xf numFmtId="0" fontId="122" fillId="0" borderId="0" xfId="0" applyFont="1"/>
    <xf numFmtId="0" fontId="23" fillId="0" borderId="0" xfId="0" applyFont="1"/>
    <xf numFmtId="0" fontId="34" fillId="0" borderId="0" xfId="0" applyFont="1"/>
    <xf numFmtId="0" fontId="33" fillId="0" borderId="3" xfId="0" applyFont="1" applyBorder="1" applyAlignment="1">
      <alignment vertical="top" wrapText="1"/>
    </xf>
    <xf numFmtId="0" fontId="33" fillId="0" borderId="3" xfId="0" applyFont="1" applyBorder="1" applyAlignment="1">
      <alignment horizontal="center"/>
    </xf>
    <xf numFmtId="1" fontId="33" fillId="0" borderId="3" xfId="0" applyNumberFormat="1" applyFont="1" applyBorder="1" applyAlignment="1">
      <alignment horizontal="center"/>
    </xf>
    <xf numFmtId="0" fontId="33" fillId="0" borderId="0" xfId="0" applyFont="1" applyAlignment="1">
      <alignment horizontal="left" vertical="top" wrapText="1"/>
    </xf>
    <xf numFmtId="172" fontId="33" fillId="0" borderId="0" xfId="0" applyNumberFormat="1" applyFont="1" applyAlignment="1">
      <alignment horizontal="center"/>
    </xf>
    <xf numFmtId="4" fontId="33" fillId="0" borderId="0" xfId="0" applyNumberFormat="1" applyFont="1"/>
    <xf numFmtId="3" fontId="33" fillId="0" borderId="0" xfId="0" applyNumberFormat="1" applyFont="1" applyAlignment="1">
      <alignment horizontal="center"/>
    </xf>
    <xf numFmtId="165" fontId="123" fillId="0" borderId="0" xfId="0" applyNumberFormat="1" applyFont="1" applyAlignment="1">
      <alignment vertical="top"/>
    </xf>
    <xf numFmtId="0" fontId="123" fillId="0" borderId="0" xfId="0" applyFont="1" applyAlignment="1">
      <alignment vertical="top" wrapText="1"/>
    </xf>
    <xf numFmtId="0" fontId="123" fillId="0" borderId="0" xfId="0" applyFont="1" applyAlignment="1">
      <alignment horizontal="center"/>
    </xf>
    <xf numFmtId="3" fontId="123" fillId="0" borderId="0" xfId="0" applyNumberFormat="1" applyFont="1" applyAlignment="1">
      <alignment horizontal="center"/>
    </xf>
    <xf numFmtId="4" fontId="123" fillId="0" borderId="0" xfId="0" applyNumberFormat="1" applyFont="1"/>
    <xf numFmtId="0" fontId="123" fillId="0" borderId="0" xfId="0" applyFont="1"/>
    <xf numFmtId="172" fontId="123" fillId="0" borderId="0" xfId="0" applyNumberFormat="1" applyFont="1" applyAlignment="1">
      <alignment horizontal="center"/>
    </xf>
    <xf numFmtId="0" fontId="33" fillId="0" borderId="0" xfId="82" applyFont="1" applyAlignment="1">
      <alignment horizontal="right"/>
    </xf>
    <xf numFmtId="1" fontId="33" fillId="0" borderId="0" xfId="82" applyNumberFormat="1" applyFont="1" applyAlignment="1">
      <alignment horizontal="right"/>
    </xf>
    <xf numFmtId="165" fontId="33" fillId="0" borderId="0" xfId="0" applyNumberFormat="1" applyFont="1" applyAlignment="1">
      <alignment vertical="top" wrapText="1"/>
    </xf>
    <xf numFmtId="4" fontId="33" fillId="0" borderId="2" xfId="227" applyNumberFormat="1" applyFont="1" applyBorder="1" applyAlignment="1"/>
    <xf numFmtId="4" fontId="33" fillId="0" borderId="2" xfId="227" applyNumberFormat="1" applyFont="1" applyBorder="1" applyAlignment="1">
      <alignment vertical="center"/>
    </xf>
    <xf numFmtId="4" fontId="34" fillId="2" borderId="2" xfId="0" applyNumberFormat="1" applyFont="1" applyFill="1" applyBorder="1" applyAlignment="1"/>
    <xf numFmtId="4" fontId="34" fillId="2" borderId="4" xfId="0" applyNumberFormat="1" applyFont="1" applyFill="1" applyBorder="1" applyAlignment="1"/>
    <xf numFmtId="4" fontId="34" fillId="2" borderId="2" xfId="227" applyNumberFormat="1" applyFont="1" applyFill="1" applyBorder="1" applyAlignment="1"/>
    <xf numFmtId="4" fontId="34" fillId="2" borderId="4" xfId="227" applyNumberFormat="1" applyFont="1" applyFill="1" applyBorder="1" applyAlignment="1"/>
    <xf numFmtId="0" fontId="106" fillId="0" borderId="0" xfId="0" applyFont="1" applyAlignment="1">
      <alignment vertical="top" wrapText="1"/>
    </xf>
    <xf numFmtId="4" fontId="30" fillId="0" borderId="0" xfId="96" applyNumberFormat="1" applyFont="1" applyFill="1" applyBorder="1" applyAlignment="1" applyProtection="1">
      <alignment horizontal="right" wrapText="1"/>
      <protection locked="0"/>
    </xf>
    <xf numFmtId="4" fontId="30" fillId="0" borderId="0" xfId="243" applyNumberFormat="1" applyFont="1" applyAlignment="1" applyProtection="1">
      <alignment horizontal="right" wrapText="1"/>
      <protection locked="0"/>
    </xf>
    <xf numFmtId="4" fontId="29" fillId="0" borderId="0" xfId="0" applyNumberFormat="1" applyFont="1" applyProtection="1">
      <protection locked="0"/>
    </xf>
    <xf numFmtId="4" fontId="30" fillId="0" borderId="0" xfId="243" applyNumberFormat="1" applyFont="1" applyFill="1" applyBorder="1" applyAlignment="1" applyProtection="1">
      <alignment horizontal="right" vertical="top" wrapText="1"/>
      <protection locked="0"/>
    </xf>
    <xf numFmtId="4" fontId="30" fillId="0" borderId="0" xfId="243" applyNumberFormat="1" applyFont="1" applyFill="1" applyBorder="1" applyAlignment="1" applyProtection="1">
      <alignment horizontal="right" wrapText="1"/>
      <protection locked="0"/>
    </xf>
    <xf numFmtId="4" fontId="30" fillId="0" borderId="0" xfId="96" applyNumberFormat="1" applyFont="1" applyFill="1" applyBorder="1" applyAlignment="1" applyProtection="1">
      <alignment horizontal="right" vertical="top" wrapText="1"/>
      <protection locked="0"/>
    </xf>
    <xf numFmtId="4" fontId="30" fillId="0" borderId="0" xfId="243" applyNumberFormat="1" applyFont="1" applyAlignment="1" applyProtection="1">
      <alignment horizontal="right" vertical="top" wrapText="1"/>
      <protection locked="0"/>
    </xf>
    <xf numFmtId="2" fontId="33" fillId="0" borderId="0" xfId="707" applyNumberFormat="1" applyFont="1" applyAlignment="1" applyProtection="1">
      <alignment horizontal="right"/>
      <protection locked="0"/>
    </xf>
    <xf numFmtId="4" fontId="33" fillId="0" borderId="0" xfId="707" applyNumberFormat="1" applyFont="1" applyAlignment="1" applyProtection="1">
      <alignment horizontal="right" wrapText="1"/>
      <protection locked="0"/>
    </xf>
    <xf numFmtId="4" fontId="106" fillId="0" borderId="0" xfId="707" applyNumberFormat="1" applyFont="1" applyAlignment="1" applyProtection="1">
      <alignment horizontal="right" wrapText="1"/>
      <protection locked="0"/>
    </xf>
    <xf numFmtId="4" fontId="33" fillId="0" borderId="0" xfId="0" applyNumberFormat="1" applyFont="1" applyAlignment="1" applyProtection="1">
      <alignment horizontal="right"/>
      <protection locked="0"/>
    </xf>
    <xf numFmtId="4" fontId="98" fillId="0" borderId="0" xfId="0" applyNumberFormat="1" applyFont="1" applyAlignment="1" applyProtection="1">
      <alignment horizontal="right"/>
      <protection locked="0"/>
    </xf>
    <xf numFmtId="4" fontId="33" fillId="0" borderId="0" xfId="0" applyNumberFormat="1" applyFont="1" applyProtection="1">
      <protection locked="0"/>
    </xf>
    <xf numFmtId="4" fontId="123" fillId="0" borderId="0" xfId="0" applyNumberFormat="1" applyFont="1" applyProtection="1">
      <protection locked="0"/>
    </xf>
    <xf numFmtId="4" fontId="33" fillId="0" borderId="0" xfId="83" applyNumberFormat="1" applyFont="1" applyProtection="1">
      <protection locked="0"/>
    </xf>
    <xf numFmtId="4" fontId="33" fillId="0" borderId="0" xfId="82" applyNumberFormat="1" applyFont="1" applyAlignment="1" applyProtection="1">
      <alignment horizontal="right"/>
      <protection locked="0"/>
    </xf>
    <xf numFmtId="2" fontId="115" fillId="0" borderId="0" xfId="93" applyNumberFormat="1" applyFont="1" applyAlignment="1">
      <alignment horizontal="left" vertical="top" wrapText="1"/>
    </xf>
    <xf numFmtId="0" fontId="48" fillId="0" borderId="7" xfId="243" applyFont="1" applyBorder="1" applyAlignment="1">
      <alignment vertical="top" wrapText="1"/>
    </xf>
    <xf numFmtId="0" fontId="36" fillId="0" borderId="3" xfId="96" applyFont="1" applyFill="1" applyBorder="1" applyAlignment="1">
      <alignment horizontal="left" vertical="center" wrapText="1"/>
    </xf>
    <xf numFmtId="0" fontId="36" fillId="0" borderId="0" xfId="96" applyFont="1" applyFill="1" applyAlignment="1">
      <alignment horizontal="left" vertical="center" wrapText="1"/>
    </xf>
    <xf numFmtId="0" fontId="45" fillId="0" borderId="6" xfId="96" applyFont="1" applyFill="1" applyBorder="1" applyAlignment="1">
      <alignment horizontal="center" vertical="center"/>
    </xf>
    <xf numFmtId="0" fontId="45" fillId="0" borderId="0" xfId="96" applyFont="1" applyFill="1" applyBorder="1" applyAlignment="1">
      <alignment horizontal="center" vertical="center"/>
    </xf>
    <xf numFmtId="0" fontId="48" fillId="3" borderId="7" xfId="96" applyFont="1" applyFill="1" applyBorder="1" applyAlignment="1">
      <alignment vertical="top" wrapText="1"/>
    </xf>
    <xf numFmtId="0" fontId="95" fillId="0" borderId="30" xfId="93" applyFont="1" applyBorder="1" applyAlignment="1">
      <alignment horizontal="left" vertical="top"/>
    </xf>
    <xf numFmtId="0" fontId="96" fillId="0" borderId="10" xfId="96" applyFont="1" applyFill="1" applyBorder="1" applyAlignment="1">
      <alignment horizontal="center" vertical="center" wrapText="1"/>
    </xf>
    <xf numFmtId="0" fontId="96" fillId="0" borderId="11" xfId="96" applyFont="1" applyFill="1" applyBorder="1" applyAlignment="1">
      <alignment horizontal="center" vertical="center" wrapText="1"/>
    </xf>
    <xf numFmtId="0" fontId="96" fillId="0" borderId="12" xfId="96" applyFont="1" applyFill="1" applyBorder="1" applyAlignment="1">
      <alignment horizontal="center" vertical="center" wrapText="1"/>
    </xf>
    <xf numFmtId="0" fontId="48" fillId="0" borderId="7" xfId="96" applyFont="1" applyFill="1" applyBorder="1" applyAlignment="1">
      <alignment horizontal="left" vertical="top" wrapText="1"/>
    </xf>
    <xf numFmtId="0" fontId="109" fillId="5" borderId="11" xfId="707" applyFont="1" applyFill="1" applyBorder="1" applyAlignment="1">
      <alignment horizontal="left" vertical="top"/>
    </xf>
    <xf numFmtId="4" fontId="105" fillId="0" borderId="2" xfId="227" applyNumberFormat="1" applyFont="1" applyBorder="1" applyAlignment="1">
      <alignment horizontal="right"/>
    </xf>
    <xf numFmtId="4" fontId="104" fillId="2" borderId="2" xfId="227" applyNumberFormat="1" applyFont="1" applyFill="1" applyBorder="1" applyAlignment="1">
      <alignment horizontal="right"/>
    </xf>
    <xf numFmtId="4" fontId="104" fillId="2" borderId="4" xfId="227" applyNumberFormat="1" applyFont="1" applyFill="1" applyBorder="1" applyAlignment="1">
      <alignment horizontal="right"/>
    </xf>
    <xf numFmtId="0" fontId="50" fillId="0" borderId="0" xfId="243" applyFont="1" applyAlignment="1">
      <alignment horizontal="center" vertical="top" wrapText="1"/>
    </xf>
    <xf numFmtId="0" fontId="29" fillId="0" borderId="0" xfId="243" quotePrefix="1" applyFont="1" applyAlignment="1">
      <alignment horizontal="justify" vertical="top" wrapText="1"/>
    </xf>
    <xf numFmtId="0" fontId="50" fillId="0" borderId="0" xfId="243" applyFont="1" applyAlignment="1">
      <alignment horizontal="center" wrapText="1"/>
    </xf>
    <xf numFmtId="4" fontId="30" fillId="0" borderId="0" xfId="243" applyNumberFormat="1" applyFont="1" applyAlignment="1">
      <alignment horizontal="right" vertical="top" wrapText="1"/>
    </xf>
    <xf numFmtId="4" fontId="57" fillId="0" borderId="0" xfId="243" applyNumberFormat="1" applyFont="1" applyAlignment="1">
      <alignment vertical="top" wrapText="1"/>
    </xf>
    <xf numFmtId="0" fontId="58" fillId="0" borderId="0" xfId="243" applyFont="1" applyAlignment="1">
      <alignment horizontal="justify" vertical="top" wrapText="1" readingOrder="1"/>
    </xf>
    <xf numFmtId="49" fontId="29" fillId="0" borderId="0" xfId="99" quotePrefix="1" applyNumberFormat="1" applyFont="1" applyAlignment="1">
      <alignment horizontal="justify" vertical="top" wrapText="1"/>
    </xf>
    <xf numFmtId="4" fontId="30" fillId="0" borderId="0" xfId="243" applyNumberFormat="1" applyFont="1" applyAlignment="1">
      <alignment horizontal="right" wrapText="1"/>
    </xf>
  </cellXfs>
  <cellStyles count="1605">
    <cellStyle name="20% - Accent1" xfId="105" xr:uid="{00000000-0005-0000-0000-000000000000}"/>
    <cellStyle name="20% - Accent2" xfId="106" xr:uid="{00000000-0005-0000-0000-000001000000}"/>
    <cellStyle name="20% - Accent3" xfId="107" xr:uid="{00000000-0005-0000-0000-000002000000}"/>
    <cellStyle name="20% - Accent4" xfId="108" xr:uid="{00000000-0005-0000-0000-000003000000}"/>
    <cellStyle name="20% - Accent5" xfId="109" xr:uid="{00000000-0005-0000-0000-000004000000}"/>
    <cellStyle name="20% - Accent6" xfId="110" xr:uid="{00000000-0005-0000-0000-000005000000}"/>
    <cellStyle name="20% - Isticanje1 2" xfId="111" xr:uid="{00000000-0005-0000-0000-000006000000}"/>
    <cellStyle name="20% - Isticanje1 2 2" xfId="112" xr:uid="{00000000-0005-0000-0000-000007000000}"/>
    <cellStyle name="20% - Isticanje2 2" xfId="113" xr:uid="{00000000-0005-0000-0000-000008000000}"/>
    <cellStyle name="20% - Isticanje2 2 2" xfId="114" xr:uid="{00000000-0005-0000-0000-000009000000}"/>
    <cellStyle name="20% - Isticanje3 2" xfId="115" xr:uid="{00000000-0005-0000-0000-00000A000000}"/>
    <cellStyle name="20% - Isticanje3 2 2" xfId="116" xr:uid="{00000000-0005-0000-0000-00000B000000}"/>
    <cellStyle name="20% - Isticanje4 2" xfId="117" xr:uid="{00000000-0005-0000-0000-00000C000000}"/>
    <cellStyle name="20% - Isticanje4 2 2" xfId="118" xr:uid="{00000000-0005-0000-0000-00000D000000}"/>
    <cellStyle name="20% - Isticanje5 2" xfId="119" xr:uid="{00000000-0005-0000-0000-00000E000000}"/>
    <cellStyle name="20% - Isticanje6 2" xfId="120" xr:uid="{00000000-0005-0000-0000-00000F000000}"/>
    <cellStyle name="20% - Isticanje6 2 2" xfId="121" xr:uid="{00000000-0005-0000-0000-000010000000}"/>
    <cellStyle name="40% - Accent1" xfId="122" xr:uid="{00000000-0005-0000-0000-000011000000}"/>
    <cellStyle name="40% - Accent2" xfId="123" xr:uid="{00000000-0005-0000-0000-000012000000}"/>
    <cellStyle name="40% - Accent3" xfId="124" xr:uid="{00000000-0005-0000-0000-000013000000}"/>
    <cellStyle name="40% - Accent4" xfId="125" xr:uid="{00000000-0005-0000-0000-000014000000}"/>
    <cellStyle name="40% - Accent5" xfId="126" xr:uid="{00000000-0005-0000-0000-000015000000}"/>
    <cellStyle name="40% - Accent6" xfId="127" xr:uid="{00000000-0005-0000-0000-000016000000}"/>
    <cellStyle name="40% - Isticanje1 2" xfId="128" xr:uid="{00000000-0005-0000-0000-000017000000}"/>
    <cellStyle name="40% - Isticanje2 2" xfId="129" xr:uid="{00000000-0005-0000-0000-000018000000}"/>
    <cellStyle name="40% - Isticanje3 2" xfId="130" xr:uid="{00000000-0005-0000-0000-000019000000}"/>
    <cellStyle name="40% - Isticanje3 2 2" xfId="131" xr:uid="{00000000-0005-0000-0000-00001A000000}"/>
    <cellStyle name="40% - Isticanje4 2" xfId="132" xr:uid="{00000000-0005-0000-0000-00001B000000}"/>
    <cellStyle name="40% - Isticanje4 2 2" xfId="133" xr:uid="{00000000-0005-0000-0000-00001C000000}"/>
    <cellStyle name="40% - Isticanje5 2" xfId="134" xr:uid="{00000000-0005-0000-0000-00001D000000}"/>
    <cellStyle name="40% - Isticanje5 2 2" xfId="135" xr:uid="{00000000-0005-0000-0000-00001E000000}"/>
    <cellStyle name="40% - Isticanje6 2" xfId="136" xr:uid="{00000000-0005-0000-0000-00001F000000}"/>
    <cellStyle name="40% - Isticanje6 2 2" xfId="137" xr:uid="{00000000-0005-0000-0000-000020000000}"/>
    <cellStyle name="40% - Naglasak1" xfId="138" xr:uid="{00000000-0005-0000-0000-000021000000}"/>
    <cellStyle name="40% - Naglasak1 2" xfId="139" xr:uid="{00000000-0005-0000-0000-000022000000}"/>
    <cellStyle name="60% - Accent1" xfId="140" xr:uid="{00000000-0005-0000-0000-000023000000}"/>
    <cellStyle name="60% - Accent2" xfId="141" xr:uid="{00000000-0005-0000-0000-000024000000}"/>
    <cellStyle name="60% - Accent3" xfId="142" xr:uid="{00000000-0005-0000-0000-000025000000}"/>
    <cellStyle name="60% - Accent4" xfId="143" xr:uid="{00000000-0005-0000-0000-000026000000}"/>
    <cellStyle name="60% - Accent5" xfId="144" xr:uid="{00000000-0005-0000-0000-000027000000}"/>
    <cellStyle name="60% - Accent6" xfId="145" xr:uid="{00000000-0005-0000-0000-000028000000}"/>
    <cellStyle name="60% - Isticanje1 2" xfId="146" xr:uid="{00000000-0005-0000-0000-000029000000}"/>
    <cellStyle name="60% - Isticanje1 2 2" xfId="147" xr:uid="{00000000-0005-0000-0000-00002A000000}"/>
    <cellStyle name="60% - Isticanje2 2" xfId="148" xr:uid="{00000000-0005-0000-0000-00002B000000}"/>
    <cellStyle name="60% - Isticanje2 2 2" xfId="149" xr:uid="{00000000-0005-0000-0000-00002C000000}"/>
    <cellStyle name="60% - Isticanje3 2" xfId="150" xr:uid="{00000000-0005-0000-0000-00002D000000}"/>
    <cellStyle name="60% - Isticanje3 2 2" xfId="151" xr:uid="{00000000-0005-0000-0000-00002E000000}"/>
    <cellStyle name="60% - Isticanje4 2" xfId="152" xr:uid="{00000000-0005-0000-0000-00002F000000}"/>
    <cellStyle name="60% - Isticanje4 2 2" xfId="153" xr:uid="{00000000-0005-0000-0000-000030000000}"/>
    <cellStyle name="60% - Isticanje5 2" xfId="154" xr:uid="{00000000-0005-0000-0000-000031000000}"/>
    <cellStyle name="60% - Isticanje5 2 2" xfId="155" xr:uid="{00000000-0005-0000-0000-000032000000}"/>
    <cellStyle name="60% - Isticanje6 2" xfId="156" xr:uid="{00000000-0005-0000-0000-000033000000}"/>
    <cellStyle name="60% - Isticanje6 2 2" xfId="157" xr:uid="{00000000-0005-0000-0000-000034000000}"/>
    <cellStyle name="Accent1" xfId="158" xr:uid="{00000000-0005-0000-0000-000035000000}"/>
    <cellStyle name="Accent2" xfId="159" xr:uid="{00000000-0005-0000-0000-000036000000}"/>
    <cellStyle name="Accent3" xfId="160" xr:uid="{00000000-0005-0000-0000-000037000000}"/>
    <cellStyle name="Accent4" xfId="161" xr:uid="{00000000-0005-0000-0000-000038000000}"/>
    <cellStyle name="Accent5" xfId="162" xr:uid="{00000000-0005-0000-0000-000039000000}"/>
    <cellStyle name="Accent6" xfId="163" xr:uid="{00000000-0005-0000-0000-00003A000000}"/>
    <cellStyle name="Bad" xfId="164" xr:uid="{00000000-0005-0000-0000-00003B000000}"/>
    <cellStyle name="Bilješka 2" xfId="165" xr:uid="{00000000-0005-0000-0000-00003C000000}"/>
    <cellStyle name="Bilješka 2 2" xfId="166" xr:uid="{00000000-0005-0000-0000-00003D000000}"/>
    <cellStyle name="Calculation" xfId="167" xr:uid="{00000000-0005-0000-0000-00003E000000}"/>
    <cellStyle name="Check Cell" xfId="168" xr:uid="{00000000-0005-0000-0000-00003F000000}"/>
    <cellStyle name="Comma 10" xfId="1" xr:uid="{00000000-0005-0000-0000-000040000000}"/>
    <cellStyle name="Comma 10 2" xfId="468" xr:uid="{DB651B1E-AB81-4A17-B295-D4751CC49C32}"/>
    <cellStyle name="Comma 10 2 2" xfId="670" xr:uid="{4BB71A29-8899-49C8-A326-808BADFBA46A}"/>
    <cellStyle name="Comma 10 2 3" xfId="868" xr:uid="{A96B804A-214D-4EC2-85A7-A9016E87E299}"/>
    <cellStyle name="Comma 10 2 4" xfId="1208" xr:uid="{C67AB6F0-B4CD-4AEF-BF14-BC10DC8B20CA}"/>
    <cellStyle name="Comma 10 2 5" xfId="1541" xr:uid="{C47FB19B-F959-4B50-8148-D328CC5770E2}"/>
    <cellStyle name="Comma 10 3" xfId="514" xr:uid="{646E2A3B-EE88-4E93-A63F-140BD933503A}"/>
    <cellStyle name="Comma 10 3 2" xfId="867" xr:uid="{F719E522-C997-40CE-BFE5-3324ED691EF6}"/>
    <cellStyle name="Comma 10 3 3" xfId="1207" xr:uid="{0BB0074F-53B8-46F9-8DD3-ED6D2B0E9AE5}"/>
    <cellStyle name="Comma 10 4" xfId="717" xr:uid="{2CE9B4A3-B9DA-4B45-AA69-3E3C246EDCF8}"/>
    <cellStyle name="Comma 10 5" xfId="1054" xr:uid="{53DC787D-A71A-4B69-B189-63544610A12A}"/>
    <cellStyle name="Comma 10 6" xfId="1392" xr:uid="{0C752C9C-9601-4D6E-A8BF-B95B7FB11171}"/>
    <cellStyle name="Comma 11" xfId="2" xr:uid="{00000000-0005-0000-0000-000041000000}"/>
    <cellStyle name="Comma 11 2" xfId="469" xr:uid="{9074EADA-818E-417F-ADAE-6782EEFAD3B6}"/>
    <cellStyle name="Comma 11 2 2" xfId="671" xr:uid="{76F1309E-1941-4D81-AEBD-22E92168AD09}"/>
    <cellStyle name="Comma 11 2 3" xfId="870" xr:uid="{8099CE29-C6DA-4565-AA33-BC29B2075A2E}"/>
    <cellStyle name="Comma 11 2 4" xfId="1210" xr:uid="{198709AD-F13B-4333-9678-0C4423DFD39C}"/>
    <cellStyle name="Comma 11 2 5" xfId="1542" xr:uid="{BF9F6232-DF54-4330-80BE-B28CC0E95067}"/>
    <cellStyle name="Comma 11 3" xfId="515" xr:uid="{FB5BE758-88E6-4370-88A1-6C0891AFF6E5}"/>
    <cellStyle name="Comma 11 3 2" xfId="869" xr:uid="{43AA8B77-8812-436A-B339-4717BCA45DC4}"/>
    <cellStyle name="Comma 11 3 3" xfId="1209" xr:uid="{83F419BB-C05F-44CF-8E66-5AAFFB8D1B66}"/>
    <cellStyle name="Comma 11 4" xfId="716" xr:uid="{B3921ADE-CEEC-48BD-838B-45A4BA5B5C49}"/>
    <cellStyle name="Comma 11 5" xfId="1055" xr:uid="{147D81AC-47FC-4254-B495-3786381FF552}"/>
    <cellStyle name="Comma 11 6" xfId="1393" xr:uid="{CFBDCFA3-19FB-482B-90DD-CC78F89ECE54}"/>
    <cellStyle name="Comma 12" xfId="3" xr:uid="{00000000-0005-0000-0000-000042000000}"/>
    <cellStyle name="Comma 12 2" xfId="470" xr:uid="{9B990BEB-75FD-4DCC-9C35-246B4D6DB20D}"/>
    <cellStyle name="Comma 12 2 2" xfId="672" xr:uid="{905F15A1-A3D2-4504-8186-1B3B1E0A18CA}"/>
    <cellStyle name="Comma 12 2 3" xfId="872" xr:uid="{F9E303C3-F5E3-48D5-9D54-D0CD48884989}"/>
    <cellStyle name="Comma 12 2 4" xfId="1212" xr:uid="{216002A4-E818-4748-9F6E-42AB0045937E}"/>
    <cellStyle name="Comma 12 2 5" xfId="1543" xr:uid="{CFCDA1F4-40BE-4542-A7F0-191B06191C20}"/>
    <cellStyle name="Comma 12 3" xfId="516" xr:uid="{941CC695-D5C3-4AD9-8075-E74F31E09D63}"/>
    <cellStyle name="Comma 12 3 2" xfId="871" xr:uid="{A309CE44-4F7B-4831-BD85-CD0AC927F5D7}"/>
    <cellStyle name="Comma 12 3 3" xfId="1211" xr:uid="{CB965162-32E1-4D4D-A9C2-B899036D8334}"/>
    <cellStyle name="Comma 12 4" xfId="715" xr:uid="{64F472F7-41D2-45AD-81AF-365B5FCDF4E6}"/>
    <cellStyle name="Comma 12 5" xfId="1056" xr:uid="{8E1720DD-97AF-4A72-A4F6-60565CA96948}"/>
    <cellStyle name="Comma 12 6" xfId="1394" xr:uid="{11227B1F-0E04-460D-9627-F88F1FDF271B}"/>
    <cellStyle name="Comma 13" xfId="4" xr:uid="{00000000-0005-0000-0000-000043000000}"/>
    <cellStyle name="Comma 13 2" xfId="471" xr:uid="{EC14E52B-434B-4FE1-8B1D-4F846DCA2D33}"/>
    <cellStyle name="Comma 13 2 2" xfId="673" xr:uid="{1EE7900A-D07E-4A5A-AEDC-1499687C7146}"/>
    <cellStyle name="Comma 13 2 3" xfId="874" xr:uid="{F1AE5E16-6B28-462C-87D4-51CBA0DCCA05}"/>
    <cellStyle name="Comma 13 2 4" xfId="1214" xr:uid="{54044A13-9B2A-4AD4-A698-E289E1491A26}"/>
    <cellStyle name="Comma 13 2 5" xfId="1544" xr:uid="{EBDF905C-FAF0-472F-A1B9-C4E367ECA20F}"/>
    <cellStyle name="Comma 13 3" xfId="517" xr:uid="{90E587E9-08A1-4420-8DC9-C9E55EA53D93}"/>
    <cellStyle name="Comma 13 3 2" xfId="873" xr:uid="{51914B95-0A4B-4200-84D5-B5FDE20DDC5D}"/>
    <cellStyle name="Comma 13 3 3" xfId="1213" xr:uid="{470D1F25-7D33-4941-918D-21A063BDA0D9}"/>
    <cellStyle name="Comma 13 4" xfId="714" xr:uid="{5A5EB371-B823-4094-8510-B5E0D0DBF272}"/>
    <cellStyle name="Comma 13 5" xfId="1057" xr:uid="{C0303E5A-1E55-4650-BB30-E117FEBFFA4F}"/>
    <cellStyle name="Comma 13 6" xfId="1395" xr:uid="{A6D36921-F6AE-4B9C-9404-B7A47C617235}"/>
    <cellStyle name="Comma 14" xfId="5" xr:uid="{00000000-0005-0000-0000-000044000000}"/>
    <cellStyle name="Comma 14 2" xfId="472" xr:uid="{C42230A1-3E39-4D5D-A919-D3197E9CCEE6}"/>
    <cellStyle name="Comma 14 2 2" xfId="674" xr:uid="{C1700C79-8E6C-4DF3-9FFF-F91260DAAC37}"/>
    <cellStyle name="Comma 14 2 3" xfId="876" xr:uid="{E8E09D35-2596-403C-8E40-6D9D5C9249AC}"/>
    <cellStyle name="Comma 14 2 4" xfId="1216" xr:uid="{D020713E-F1B5-4B02-B734-53449F939AC6}"/>
    <cellStyle name="Comma 14 2 5" xfId="1545" xr:uid="{11C0C9C4-5EA9-4396-AC51-ED36C46A22FE}"/>
    <cellStyle name="Comma 14 3" xfId="518" xr:uid="{2C925C8C-2A00-42B5-9646-4C548D336AC8}"/>
    <cellStyle name="Comma 14 3 2" xfId="875" xr:uid="{D0EB11EC-0045-4A77-B936-FDB449EF48AA}"/>
    <cellStyle name="Comma 14 3 3" xfId="1215" xr:uid="{65F1D587-71CB-4C83-87EA-B3032C38906C}"/>
    <cellStyle name="Comma 14 4" xfId="713" xr:uid="{82A85216-F6F7-4DDC-A37D-D1920A3E1817}"/>
    <cellStyle name="Comma 14 5" xfId="1058" xr:uid="{6F7BC640-648F-41E5-9104-6B64CB219A74}"/>
    <cellStyle name="Comma 14 6" xfId="1396" xr:uid="{82D99816-9A32-4832-9F22-D524E36146E4}"/>
    <cellStyle name="Comma 15" xfId="6" xr:uid="{00000000-0005-0000-0000-000045000000}"/>
    <cellStyle name="Comma 15 2" xfId="473" xr:uid="{0C126BBB-8A86-4236-9660-3346A10A6B1C}"/>
    <cellStyle name="Comma 15 2 2" xfId="675" xr:uid="{41239263-4D49-41C4-9A52-CCDEFC74F82C}"/>
    <cellStyle name="Comma 15 2 3" xfId="878" xr:uid="{9B1437C3-E874-428F-9497-6418B7A42CCE}"/>
    <cellStyle name="Comma 15 2 4" xfId="1218" xr:uid="{84A18155-8115-4833-81BD-7ABE24A20E45}"/>
    <cellStyle name="Comma 15 2 5" xfId="1546" xr:uid="{468BC36C-B953-4B30-B182-D8CEF5DBDF2B}"/>
    <cellStyle name="Comma 15 3" xfId="519" xr:uid="{B509C6B3-A823-4295-88C6-75E4A095C557}"/>
    <cellStyle name="Comma 15 3 2" xfId="877" xr:uid="{B504FF8C-DD09-4758-ADCA-E9F0BEC4EEBF}"/>
    <cellStyle name="Comma 15 3 3" xfId="1217" xr:uid="{97C45894-4F67-4A28-9275-E6147A2DB429}"/>
    <cellStyle name="Comma 15 4" xfId="719" xr:uid="{374BCBEE-7D58-420B-B7B5-DCDB459F23E2}"/>
    <cellStyle name="Comma 15 5" xfId="1059" xr:uid="{9610DA7D-39DF-47A4-9F12-4795C2F94245}"/>
    <cellStyle name="Comma 15 6" xfId="1397" xr:uid="{697CA39D-EB70-4FED-94DB-7939172E88F1}"/>
    <cellStyle name="Comma 16" xfId="7" xr:uid="{00000000-0005-0000-0000-000046000000}"/>
    <cellStyle name="Comma 16 2" xfId="474" xr:uid="{B5D83CBF-50E6-413B-9CCC-33466ADBDC32}"/>
    <cellStyle name="Comma 16 2 2" xfId="676" xr:uid="{F9B11CE6-3B5E-4B7A-B4E8-81C87ED51B52}"/>
    <cellStyle name="Comma 16 2 3" xfId="880" xr:uid="{0A6A59C1-3C1E-45D7-9C11-6F0F23F9DC23}"/>
    <cellStyle name="Comma 16 2 4" xfId="1220" xr:uid="{2518BA97-7D08-4EFB-83D0-E3FA621F1B19}"/>
    <cellStyle name="Comma 16 2 5" xfId="1547" xr:uid="{2218B076-BD1C-4586-90A9-1B5E5C970A37}"/>
    <cellStyle name="Comma 16 3" xfId="520" xr:uid="{8A91DE3E-F5E4-4030-97B3-BD19995FD62C}"/>
    <cellStyle name="Comma 16 3 2" xfId="879" xr:uid="{F03A0542-6E8B-49C0-8B6A-E9FE3C55A541}"/>
    <cellStyle name="Comma 16 3 3" xfId="1219" xr:uid="{B0EC70D1-5C34-4F70-9AB5-F70CD1D0B3DC}"/>
    <cellStyle name="Comma 16 4" xfId="720" xr:uid="{C6CFB5B4-C251-41CE-9C84-00ADFED59AA4}"/>
    <cellStyle name="Comma 16 5" xfId="1060" xr:uid="{11857658-2951-429C-B965-E3637ACE10B4}"/>
    <cellStyle name="Comma 16 6" xfId="1398" xr:uid="{A020240A-FBCB-44C9-8C2A-68373D54ABEC}"/>
    <cellStyle name="Comma 17" xfId="8" xr:uid="{00000000-0005-0000-0000-000047000000}"/>
    <cellStyle name="Comma 17 2" xfId="475" xr:uid="{3A71F40C-02CF-40E1-BC49-7167F19A3CBC}"/>
    <cellStyle name="Comma 17 2 2" xfId="677" xr:uid="{63A8F8E2-A6A3-46B0-84E8-E0DEC6176DEF}"/>
    <cellStyle name="Comma 17 2 3" xfId="882" xr:uid="{E66636EC-A9AC-464D-B16E-A73475FF0309}"/>
    <cellStyle name="Comma 17 2 4" xfId="1222" xr:uid="{A18F4067-F6D9-4786-8534-73CD5A183FD8}"/>
    <cellStyle name="Comma 17 2 5" xfId="1548" xr:uid="{59C84E51-A023-4633-832D-A49E8E4F711C}"/>
    <cellStyle name="Comma 17 3" xfId="521" xr:uid="{20A23CEF-36AB-437D-B4C9-A8FF1B9C9730}"/>
    <cellStyle name="Comma 17 3 2" xfId="881" xr:uid="{4DD2BCF0-BEA0-440C-A426-F8CF13D240D4}"/>
    <cellStyle name="Comma 17 3 3" xfId="1221" xr:uid="{C4F2B1F4-497E-4F7F-97C8-E07BD9F75657}"/>
    <cellStyle name="Comma 17 4" xfId="721" xr:uid="{2CB16305-2D14-4488-9A0C-501322BF131D}"/>
    <cellStyle name="Comma 17 5" xfId="1061" xr:uid="{5DEE3C7E-4D1E-4CD0-A96E-C54C37CA0E9C}"/>
    <cellStyle name="Comma 17 6" xfId="1399" xr:uid="{0E0F397C-B904-4828-BCDD-5C4C677DED4D}"/>
    <cellStyle name="Comma 18" xfId="9" xr:uid="{00000000-0005-0000-0000-000048000000}"/>
    <cellStyle name="Comma 18 2" xfId="476" xr:uid="{FBB5ACB6-CBF1-4D2E-B450-B27DE10192F7}"/>
    <cellStyle name="Comma 18 2 2" xfId="678" xr:uid="{43AD97AB-A689-48DB-AE44-7EA5216BAB37}"/>
    <cellStyle name="Comma 18 2 3" xfId="884" xr:uid="{F89927BF-F540-4F5A-AA17-8C19E9098690}"/>
    <cellStyle name="Comma 18 2 4" xfId="1224" xr:uid="{B9C4D3B5-2D81-4154-BE9F-3E18565819E0}"/>
    <cellStyle name="Comma 18 2 5" xfId="1549" xr:uid="{AFABC05C-D66B-4067-A432-23670561FBE9}"/>
    <cellStyle name="Comma 18 3" xfId="522" xr:uid="{193007F8-B61D-4BD2-B50B-6B7D07FDE08F}"/>
    <cellStyle name="Comma 18 3 2" xfId="883" xr:uid="{BE31C594-1465-428D-B98E-8FCB582AFEC7}"/>
    <cellStyle name="Comma 18 3 3" xfId="1223" xr:uid="{0C920E42-A018-4C56-9E55-3AF41E098CBA}"/>
    <cellStyle name="Comma 18 4" xfId="722" xr:uid="{C300487F-4C1F-4BDF-ADF3-6443D99D89A8}"/>
    <cellStyle name="Comma 18 5" xfId="1062" xr:uid="{E4390478-D35C-4000-AAD1-E67D5D649E73}"/>
    <cellStyle name="Comma 18 6" xfId="1400" xr:uid="{DE5BB893-F0A8-46DB-B2CB-1FFAC79CEDF3}"/>
    <cellStyle name="Comma 19" xfId="10" xr:uid="{00000000-0005-0000-0000-000049000000}"/>
    <cellStyle name="Comma 19 2" xfId="477" xr:uid="{F8F58556-2C3D-4D5D-8AE7-ACC8678B5384}"/>
    <cellStyle name="Comma 19 2 2" xfId="679" xr:uid="{1CAEEA37-2112-4103-BEE4-258519B3BBCC}"/>
    <cellStyle name="Comma 19 2 3" xfId="886" xr:uid="{C1DE0889-CA9B-438E-8493-1CCA6501477F}"/>
    <cellStyle name="Comma 19 2 4" xfId="1226" xr:uid="{2B94F429-068A-4A2C-9306-C26E99ED6E74}"/>
    <cellStyle name="Comma 19 2 5" xfId="1550" xr:uid="{F386192B-321F-4393-8FA0-DD35C989BDA1}"/>
    <cellStyle name="Comma 19 3" xfId="523" xr:uid="{9B57AFBF-7E76-40F7-987F-0416FA17E7ED}"/>
    <cellStyle name="Comma 19 3 2" xfId="885" xr:uid="{08C38B4F-0ACF-4C19-8E30-A3FC3EE687CE}"/>
    <cellStyle name="Comma 19 3 3" xfId="1225" xr:uid="{696431DA-9099-4F9F-9231-3A18BEA0493B}"/>
    <cellStyle name="Comma 19 4" xfId="723" xr:uid="{880E0F59-EB69-42C2-9D25-0854B1D310C0}"/>
    <cellStyle name="Comma 19 5" xfId="1063" xr:uid="{CBAF229B-CB5E-4BE5-B54C-389E74EB1555}"/>
    <cellStyle name="Comma 19 6" xfId="1401" xr:uid="{9BF7937D-616D-44AD-8E19-78D62C768946}"/>
    <cellStyle name="Comma 2" xfId="11" xr:uid="{00000000-0005-0000-0000-00004A000000}"/>
    <cellStyle name="Comma 2 2" xfId="478" xr:uid="{5C6DA193-B4DC-4B80-90FE-C5ED775B7C43}"/>
    <cellStyle name="Comma 2 2 2" xfId="680" xr:uid="{1D082E91-4DD0-4804-9942-70E14488290D}"/>
    <cellStyle name="Comma 2 2 3" xfId="888" xr:uid="{EBE7CA43-0F2B-4526-A139-D50722944E1A}"/>
    <cellStyle name="Comma 2 2 4" xfId="1228" xr:uid="{E5DAB972-B69D-4BDB-A3CB-E00523B52F18}"/>
    <cellStyle name="Comma 2 2 5" xfId="1551" xr:uid="{BBD8C613-8FC0-4C69-AEEF-5AC826151A6D}"/>
    <cellStyle name="Comma 2 3" xfId="524" xr:uid="{F96B8E7A-C515-4CEC-82FC-A307C1DA18B6}"/>
    <cellStyle name="Comma 2 3 2" xfId="887" xr:uid="{779A276B-209B-4746-A487-DC797D55B7F6}"/>
    <cellStyle name="Comma 2 3 3" xfId="1227" xr:uid="{1C8AD0DD-87A8-4C0B-8C08-D6B89A9D9BE7}"/>
    <cellStyle name="Comma 2 4" xfId="724" xr:uid="{D2188B25-343A-448E-B5A7-B1AF9764CEFD}"/>
    <cellStyle name="Comma 2 5" xfId="1064" xr:uid="{A0F61EE6-1D65-4D71-921E-700EDC3A20F8}"/>
    <cellStyle name="Comma 2 6" xfId="1402" xr:uid="{341310B4-A70E-41A0-8592-F0E3510420D0}"/>
    <cellStyle name="Comma 20" xfId="12" xr:uid="{00000000-0005-0000-0000-00004B000000}"/>
    <cellStyle name="Comma 20 2" xfId="479" xr:uid="{0C1B33CA-459E-43DD-B22A-0244A9A2EFAF}"/>
    <cellStyle name="Comma 20 2 2" xfId="681" xr:uid="{D786DCA2-7819-48F6-A748-04CD2F61B40E}"/>
    <cellStyle name="Comma 20 2 3" xfId="890" xr:uid="{B1BDD040-01C4-4361-8547-71841755C504}"/>
    <cellStyle name="Comma 20 2 4" xfId="1230" xr:uid="{923D16F1-37E0-4259-B7C2-923FD3F6977D}"/>
    <cellStyle name="Comma 20 2 5" xfId="1552" xr:uid="{8569B359-A40B-4FCB-B483-0A4B8D7F216D}"/>
    <cellStyle name="Comma 20 3" xfId="525" xr:uid="{E0EE5B08-5860-495B-9699-A66C50C85FFF}"/>
    <cellStyle name="Comma 20 3 2" xfId="889" xr:uid="{E92070B4-3129-42B6-A58E-575D220A8A91}"/>
    <cellStyle name="Comma 20 3 3" xfId="1229" xr:uid="{02489970-1005-4DAB-BCF1-47252B82F111}"/>
    <cellStyle name="Comma 20 4" xfId="725" xr:uid="{07902918-6D99-433F-B3CF-A6452B8DC2CE}"/>
    <cellStyle name="Comma 20 5" xfId="1065" xr:uid="{5FE60102-80EA-4807-A797-4D0D8BA4697E}"/>
    <cellStyle name="Comma 20 6" xfId="1403" xr:uid="{A49E4FD1-B04D-4EC7-B749-FF314BE1C87E}"/>
    <cellStyle name="Comma 21" xfId="13" xr:uid="{00000000-0005-0000-0000-00004C000000}"/>
    <cellStyle name="Comma 21 2" xfId="480" xr:uid="{FFA7E57A-3DA0-4885-8D65-24B64EB2DDB0}"/>
    <cellStyle name="Comma 21 2 2" xfId="682" xr:uid="{1AEBF404-1FFA-4E61-97FF-07D4B7EBA6FD}"/>
    <cellStyle name="Comma 21 2 3" xfId="892" xr:uid="{A98386F8-D008-47BC-9EAB-3CB4FF6A3F6C}"/>
    <cellStyle name="Comma 21 2 4" xfId="1232" xr:uid="{74B66BFC-B658-4A50-9681-9FAD4003A21B}"/>
    <cellStyle name="Comma 21 2 5" xfId="1553" xr:uid="{6E9D6488-105B-4275-85D7-4B268DB4019E}"/>
    <cellStyle name="Comma 21 3" xfId="526" xr:uid="{346688FE-442B-4C37-883A-A9EF74F54168}"/>
    <cellStyle name="Comma 21 3 2" xfId="891" xr:uid="{8E9220FB-C88D-4725-9A99-62098423E34B}"/>
    <cellStyle name="Comma 21 3 3" xfId="1231" xr:uid="{A7B634DF-1CD3-4EB4-A9D1-CAD15B833564}"/>
    <cellStyle name="Comma 21 4" xfId="726" xr:uid="{981F698A-D8F2-4D9E-A147-B20429CEDC01}"/>
    <cellStyle name="Comma 21 5" xfId="1066" xr:uid="{0D29C12D-4110-4381-BDFF-08A74B1AEB1E}"/>
    <cellStyle name="Comma 21 6" xfId="1404" xr:uid="{EBB01C00-1BB2-4E72-890C-BD03C70622C7}"/>
    <cellStyle name="Comma 22" xfId="14" xr:uid="{00000000-0005-0000-0000-00004D000000}"/>
    <cellStyle name="Comma 22 2" xfId="481" xr:uid="{0AB9955D-34DF-4EBB-A112-4013BCF818AE}"/>
    <cellStyle name="Comma 22 2 2" xfId="683" xr:uid="{EB67069C-920C-45BD-9CE4-40E7D629CF03}"/>
    <cellStyle name="Comma 22 2 3" xfId="894" xr:uid="{018112D3-9BC4-48A1-AE85-4999C0537C97}"/>
    <cellStyle name="Comma 22 2 4" xfId="1234" xr:uid="{AFEF8F49-57C8-409D-BB97-019A7A33B8F8}"/>
    <cellStyle name="Comma 22 2 5" xfId="1554" xr:uid="{DA86FEDC-049F-4A91-B3B2-05CBE9FBD731}"/>
    <cellStyle name="Comma 22 3" xfId="527" xr:uid="{698AA13D-73D1-4507-A07B-FDE14A6C2704}"/>
    <cellStyle name="Comma 22 3 2" xfId="893" xr:uid="{12E59979-8DCD-4990-92DC-BA77A4771B78}"/>
    <cellStyle name="Comma 22 3 3" xfId="1233" xr:uid="{5A15CA5F-AA9E-480A-B463-B63280E99032}"/>
    <cellStyle name="Comma 22 4" xfId="727" xr:uid="{90381D2E-4402-4C7B-A1CF-7FAB8D0B747D}"/>
    <cellStyle name="Comma 22 5" xfId="1067" xr:uid="{983F3D72-A58E-48C6-BCE0-F7B9A023C108}"/>
    <cellStyle name="Comma 22 6" xfId="1405" xr:uid="{C98487F0-55A2-4125-AC42-F5904C7E9A67}"/>
    <cellStyle name="Comma 23" xfId="15" xr:uid="{00000000-0005-0000-0000-00004E000000}"/>
    <cellStyle name="Comma 23 2" xfId="482" xr:uid="{46B00609-7F28-4EF4-A2E1-845154262A3A}"/>
    <cellStyle name="Comma 23 2 2" xfId="684" xr:uid="{D92F3040-A7EB-416E-99FD-5671693A9E63}"/>
    <cellStyle name="Comma 23 2 3" xfId="896" xr:uid="{DD0727BF-49C3-43F4-B7D2-C88AA6EB938A}"/>
    <cellStyle name="Comma 23 2 4" xfId="1236" xr:uid="{DF670BDA-7FF8-4AC1-BD7F-A3AF85A80B70}"/>
    <cellStyle name="Comma 23 2 5" xfId="1555" xr:uid="{13E0C80E-71C3-4B9E-B96E-B73F2414D223}"/>
    <cellStyle name="Comma 23 3" xfId="528" xr:uid="{1541780E-D645-4DCC-90EF-F57EBEFB9733}"/>
    <cellStyle name="Comma 23 3 2" xfId="895" xr:uid="{C4B4613B-EF71-43CB-84F5-211044E98898}"/>
    <cellStyle name="Comma 23 3 3" xfId="1235" xr:uid="{7600C8A2-2F89-4DA3-9A1A-455F417C4D7C}"/>
    <cellStyle name="Comma 23 4" xfId="728" xr:uid="{81F7DCA3-2BD3-4630-B991-83C6A4992213}"/>
    <cellStyle name="Comma 23 5" xfId="1068" xr:uid="{89C4AAE2-4689-4D7B-B6FC-CBE858A23C63}"/>
    <cellStyle name="Comma 23 6" xfId="1406" xr:uid="{86F52716-448E-4E45-98EA-6E333E45A106}"/>
    <cellStyle name="Comma 24" xfId="16" xr:uid="{00000000-0005-0000-0000-00004F000000}"/>
    <cellStyle name="Comma 24 2" xfId="483" xr:uid="{CEC39CCF-3E96-4FC4-8758-03770615B0D4}"/>
    <cellStyle name="Comma 24 2 2" xfId="685" xr:uid="{26DDADA4-9B86-4F5F-8D44-87036A6E2903}"/>
    <cellStyle name="Comma 24 2 3" xfId="898" xr:uid="{CE967FDF-32E3-45ED-90A6-BD6F3641DFF0}"/>
    <cellStyle name="Comma 24 2 4" xfId="1238" xr:uid="{56E7A062-B5FA-4E11-A40D-DAAC106DCAFA}"/>
    <cellStyle name="Comma 24 2 5" xfId="1556" xr:uid="{2D484B67-B471-4474-A26F-D83EC48D2A0C}"/>
    <cellStyle name="Comma 24 3" xfId="529" xr:uid="{9A354556-A675-4534-92E1-19DD4572AA4C}"/>
    <cellStyle name="Comma 24 3 2" xfId="897" xr:uid="{3BF001AD-FFD5-4FBA-8364-823EAEEDC6D1}"/>
    <cellStyle name="Comma 24 3 3" xfId="1237" xr:uid="{F5788970-53A0-4A86-B595-07C5CC5A58A3}"/>
    <cellStyle name="Comma 24 4" xfId="729" xr:uid="{2D1346AB-6781-43C7-9466-2A11EA1FEA7E}"/>
    <cellStyle name="Comma 24 5" xfId="1069" xr:uid="{5C91EEB5-F526-4117-AF42-2D96376C264F}"/>
    <cellStyle name="Comma 24 6" xfId="1407" xr:uid="{85200792-8526-42D7-8EED-E05146C53165}"/>
    <cellStyle name="Comma 25" xfId="17" xr:uid="{00000000-0005-0000-0000-000050000000}"/>
    <cellStyle name="Comma 25 2" xfId="484" xr:uid="{60B354E1-4BFE-4B46-8A8B-BAAE4AA5B744}"/>
    <cellStyle name="Comma 25 2 2" xfId="686" xr:uid="{567B9242-B6CC-46DE-A3E9-11267E599BF7}"/>
    <cellStyle name="Comma 25 2 3" xfId="900" xr:uid="{A56EC1DF-E423-4420-BBD5-34057EEF565B}"/>
    <cellStyle name="Comma 25 2 4" xfId="1240" xr:uid="{10779150-BBD3-46E1-BF38-BBA0330851CB}"/>
    <cellStyle name="Comma 25 2 5" xfId="1557" xr:uid="{78766F87-3C57-4B89-998F-F30B11027A00}"/>
    <cellStyle name="Comma 25 3" xfId="530" xr:uid="{6B46EFF6-BB3C-4C0A-8C9D-008621B254B4}"/>
    <cellStyle name="Comma 25 3 2" xfId="899" xr:uid="{A984F326-3570-43E8-84EB-3F14EFD6BC47}"/>
    <cellStyle name="Comma 25 3 3" xfId="1239" xr:uid="{8E8DB87B-AB4E-45B0-A73A-B1EC4395026D}"/>
    <cellStyle name="Comma 25 4" xfId="730" xr:uid="{AC731C50-1F6B-4705-8A66-D0CB85EEA568}"/>
    <cellStyle name="Comma 25 5" xfId="1070" xr:uid="{C05BD7FD-7251-4AC2-A04D-B3F9A3E62755}"/>
    <cellStyle name="Comma 25 6" xfId="1408" xr:uid="{E83C5C44-51CD-480E-B682-3A7E582805D8}"/>
    <cellStyle name="Comma 26" xfId="18" xr:uid="{00000000-0005-0000-0000-000051000000}"/>
    <cellStyle name="Comma 26 2" xfId="485" xr:uid="{2F9F99D6-3A21-4858-94B0-13A815776B2C}"/>
    <cellStyle name="Comma 26 2 2" xfId="687" xr:uid="{DAC57EB5-5D7D-47DA-9D7A-F1442FD52900}"/>
    <cellStyle name="Comma 26 2 3" xfId="902" xr:uid="{C3F6595D-324F-40F4-88F9-41F4D7805280}"/>
    <cellStyle name="Comma 26 2 4" xfId="1242" xr:uid="{501AB41D-90BA-4F07-8420-242ADB7290FD}"/>
    <cellStyle name="Comma 26 2 5" xfId="1558" xr:uid="{0FC2B2CD-8BE3-47CE-A923-C76B0FEE2DC1}"/>
    <cellStyle name="Comma 26 3" xfId="531" xr:uid="{CBDCA814-1E3B-4F20-BAE4-545CE56460DA}"/>
    <cellStyle name="Comma 26 3 2" xfId="901" xr:uid="{48EBAD6A-8F49-4CBC-9836-A75025A89F5B}"/>
    <cellStyle name="Comma 26 3 3" xfId="1241" xr:uid="{137CB841-1EBE-4C32-B5E5-CC8781F18419}"/>
    <cellStyle name="Comma 26 4" xfId="731" xr:uid="{ED2A70B4-DEB1-41AB-8197-6D8A6BA77218}"/>
    <cellStyle name="Comma 26 5" xfId="1071" xr:uid="{16910B98-33CA-4F18-A2A8-1F4FF859476F}"/>
    <cellStyle name="Comma 26 6" xfId="1409" xr:uid="{C1CECC60-7F26-4B13-BD97-A536D25EE151}"/>
    <cellStyle name="Comma 27" xfId="19" xr:uid="{00000000-0005-0000-0000-000052000000}"/>
    <cellStyle name="Comma 27 2" xfId="486" xr:uid="{2D616F2A-AE2E-4BED-B24B-268DB1873759}"/>
    <cellStyle name="Comma 27 2 2" xfId="688" xr:uid="{05FDC2CE-1F17-4E4B-8BF0-3741329EE837}"/>
    <cellStyle name="Comma 27 2 3" xfId="904" xr:uid="{F3B90DD8-8D72-4BA4-90EA-9A2052982264}"/>
    <cellStyle name="Comma 27 2 4" xfId="1244" xr:uid="{D6DDFB82-B25E-4BF2-A7D1-0F47E9DEB882}"/>
    <cellStyle name="Comma 27 2 5" xfId="1559" xr:uid="{F31B04CB-CF7B-4B2E-ABF8-05259BFB99A4}"/>
    <cellStyle name="Comma 27 3" xfId="532" xr:uid="{3BA92C8B-87EA-4734-8854-59E0303AC53A}"/>
    <cellStyle name="Comma 27 3 2" xfId="903" xr:uid="{73792C9D-349A-4FEF-B3F7-5C384DAC70C7}"/>
    <cellStyle name="Comma 27 3 3" xfId="1243" xr:uid="{3C8BCABE-FACB-4FD1-A96C-DC4C01814C85}"/>
    <cellStyle name="Comma 27 4" xfId="732" xr:uid="{952069B0-85EB-4B52-82E3-CA9BBAFD47EB}"/>
    <cellStyle name="Comma 27 5" xfId="1072" xr:uid="{E19D1B13-F233-449C-83F2-911A21017EB4}"/>
    <cellStyle name="Comma 27 6" xfId="1410" xr:uid="{DDBEFAF0-4683-4897-8B8E-0D822A8F4652}"/>
    <cellStyle name="Comma 28" xfId="20" xr:uid="{00000000-0005-0000-0000-000053000000}"/>
    <cellStyle name="Comma 28 2" xfId="487" xr:uid="{5CF502EB-C0AD-4333-B173-6E1DA2D29133}"/>
    <cellStyle name="Comma 28 2 2" xfId="689" xr:uid="{64052A0E-5634-4515-9559-250D2994FAC1}"/>
    <cellStyle name="Comma 28 2 3" xfId="906" xr:uid="{3642C4B2-4AEF-4DAE-A43E-C2BAD289A478}"/>
    <cellStyle name="Comma 28 2 4" xfId="1246" xr:uid="{6CD34763-1F3E-468B-8895-41F1CFBC7ABE}"/>
    <cellStyle name="Comma 28 2 5" xfId="1560" xr:uid="{31FBAA28-7107-4ED5-90A9-F0C9E72A83AE}"/>
    <cellStyle name="Comma 28 3" xfId="533" xr:uid="{E5AE6EA0-130D-49B3-836E-C1A3759E17BB}"/>
    <cellStyle name="Comma 28 3 2" xfId="905" xr:uid="{B128F51C-E2FA-4CD9-8D7C-1A4AB4E2A73E}"/>
    <cellStyle name="Comma 28 3 3" xfId="1245" xr:uid="{12D0F84A-2235-44AE-8C46-580F562AA2B3}"/>
    <cellStyle name="Comma 28 4" xfId="733" xr:uid="{1CD40E9B-7757-447C-94BA-DDB07593C135}"/>
    <cellStyle name="Comma 28 5" xfId="1073" xr:uid="{C2E23E02-78FD-498B-BD40-C25158030920}"/>
    <cellStyle name="Comma 28 6" xfId="1411" xr:uid="{D22D5C25-EC8B-4B88-9834-0A5585C1E1DA}"/>
    <cellStyle name="Comma 29" xfId="21" xr:uid="{00000000-0005-0000-0000-000054000000}"/>
    <cellStyle name="Comma 29 2" xfId="488" xr:uid="{499FF786-E778-4095-BC9A-96D5985B7065}"/>
    <cellStyle name="Comma 29 2 2" xfId="690" xr:uid="{A10E5594-B4C4-4E5D-951C-B4E2EBE67F77}"/>
    <cellStyle name="Comma 29 2 3" xfId="908" xr:uid="{789FB345-8862-417C-B7E4-DF1DD5E637FD}"/>
    <cellStyle name="Comma 29 2 4" xfId="1248" xr:uid="{B1E9C1F9-666A-4DD6-BF4E-0C4CB4D916D4}"/>
    <cellStyle name="Comma 29 2 5" xfId="1561" xr:uid="{BAE31E70-34BD-4CAB-8747-FBD33BE8F2A5}"/>
    <cellStyle name="Comma 29 3" xfId="534" xr:uid="{F18033CF-75CE-410C-B46A-C869AA70F0FB}"/>
    <cellStyle name="Comma 29 3 2" xfId="907" xr:uid="{504056EB-B105-423D-9C55-8FE2586E9734}"/>
    <cellStyle name="Comma 29 3 3" xfId="1247" xr:uid="{BD47B233-DCBC-45A2-B577-E59CCB9E8DC0}"/>
    <cellStyle name="Comma 29 4" xfId="734" xr:uid="{CD94361F-8AD7-47C3-A5F5-5E80FCF0D2E5}"/>
    <cellStyle name="Comma 29 5" xfId="1074" xr:uid="{89034BDC-611C-4BCE-AD64-ECF6952F2054}"/>
    <cellStyle name="Comma 29 6" xfId="1412" xr:uid="{9B41209F-0898-4E2C-9451-2402873E96CC}"/>
    <cellStyle name="Comma 3" xfId="22" xr:uid="{00000000-0005-0000-0000-000055000000}"/>
    <cellStyle name="Comma 3 2" xfId="87" xr:uid="{00000000-0005-0000-0000-000056000000}"/>
    <cellStyle name="Comma 3 2 2" xfId="357" xr:uid="{00000000-0005-0000-0000-000056000000}"/>
    <cellStyle name="Comma 3 2 3" xfId="396" xr:uid="{00000000-0005-0000-0000-000056000000}"/>
    <cellStyle name="Comma 3 2 4" xfId="432" xr:uid="{00000000-0005-0000-0000-000056000000}"/>
    <cellStyle name="Comma 3 2 5" xfId="910" xr:uid="{20BFB63B-CB1B-4905-B99E-BA4D3F327E9F}"/>
    <cellStyle name="Comma 3 3" xfId="489" xr:uid="{0A534EE0-19D5-4C8C-B763-E316FE32E3B9}"/>
    <cellStyle name="Comma 3 3 2" xfId="691" xr:uid="{D1CBD36A-8ECD-41C5-90F1-1BEA572F49E3}"/>
    <cellStyle name="Comma 3 3 3" xfId="911" xr:uid="{28FB544D-93C2-409A-ADE6-5AB16BBB1EC7}"/>
    <cellStyle name="Comma 3 3 4" xfId="1250" xr:uid="{4D703BD0-6BC8-4BB1-87FA-78262D49A4BA}"/>
    <cellStyle name="Comma 3 3 5" xfId="1562" xr:uid="{BC4FF9E0-1293-4598-ADDC-4C36E5754D96}"/>
    <cellStyle name="Comma 3 4" xfId="535" xr:uid="{611CB3FE-DB69-46C2-8FDF-EB81D080C349}"/>
    <cellStyle name="Comma 3 4 2" xfId="909" xr:uid="{CD839C7F-E742-4E82-AFDE-F5C2A8542FD2}"/>
    <cellStyle name="Comma 3 4 3" xfId="1249" xr:uid="{7EC99F18-72D9-4EBC-84AC-4DFE2A0B341B}"/>
    <cellStyle name="Comma 3 5" xfId="735" xr:uid="{3EEC5F6E-7CA3-4D33-A643-863ACCFDBFA2}"/>
    <cellStyle name="Comma 3 6" xfId="1075" xr:uid="{39B7A42B-EB1C-4B16-B3AD-3D8EA8FC1001}"/>
    <cellStyle name="Comma 3 7" xfId="1413" xr:uid="{AF156D98-54D8-400A-A1F0-345CBC38CC39}"/>
    <cellStyle name="Comma 30" xfId="23" xr:uid="{00000000-0005-0000-0000-000057000000}"/>
    <cellStyle name="Comma 30 2" xfId="490" xr:uid="{25EED300-ACBB-4FA7-AA29-FA67418F74E3}"/>
    <cellStyle name="Comma 30 2 2" xfId="692" xr:uid="{C030481E-096F-4806-BE2C-8E277CF35E1A}"/>
    <cellStyle name="Comma 30 2 3" xfId="913" xr:uid="{0696A07A-5B78-4444-AE62-AE0C65E3B0E4}"/>
    <cellStyle name="Comma 30 2 4" xfId="1252" xr:uid="{5AF7C4A9-BDBB-4B0D-9B49-A4987842ECF5}"/>
    <cellStyle name="Comma 30 2 5" xfId="1563" xr:uid="{E0A72E25-5845-4BE2-AC67-29DF26C6EBD1}"/>
    <cellStyle name="Comma 30 3" xfId="536" xr:uid="{AEFEA118-5774-40DD-83CF-16774F62F246}"/>
    <cellStyle name="Comma 30 3 2" xfId="912" xr:uid="{35AC3A88-3342-401B-A923-E12DC6FAC78A}"/>
    <cellStyle name="Comma 30 3 3" xfId="1251" xr:uid="{9E0A53FF-591C-4007-9E5C-F7B1C2D468E2}"/>
    <cellStyle name="Comma 30 4" xfId="736" xr:uid="{6FAEC8A2-EB83-4C9F-8F64-127384DC8DE6}"/>
    <cellStyle name="Comma 30 5" xfId="1076" xr:uid="{15269118-260D-49AE-835F-5DB6C453ACBE}"/>
    <cellStyle name="Comma 30 6" xfId="1414" xr:uid="{B7515848-5381-4F68-AAE2-339449C379EB}"/>
    <cellStyle name="Comma 31" xfId="24" xr:uid="{00000000-0005-0000-0000-000058000000}"/>
    <cellStyle name="Comma 31 2" xfId="491" xr:uid="{5C627A7B-E0B5-4AFF-96A9-9AE6447A7A2E}"/>
    <cellStyle name="Comma 31 2 2" xfId="693" xr:uid="{FE9045CE-8877-4E95-A42B-FDB7573483BD}"/>
    <cellStyle name="Comma 31 2 3" xfId="915" xr:uid="{774685D6-C1AE-4589-9632-73C18B88F425}"/>
    <cellStyle name="Comma 31 2 4" xfId="1254" xr:uid="{F81FA426-5087-4E81-9263-6AA459F64E67}"/>
    <cellStyle name="Comma 31 2 5" xfId="1564" xr:uid="{85590833-0588-4DCE-8C96-76DC2134FF40}"/>
    <cellStyle name="Comma 31 3" xfId="537" xr:uid="{DBE57264-DBF3-416F-BC8A-DC2BE57A2DA4}"/>
    <cellStyle name="Comma 31 3 2" xfId="914" xr:uid="{2EEE4B3B-4180-4B1F-9F80-E6BA22993D9F}"/>
    <cellStyle name="Comma 31 3 3" xfId="1253" xr:uid="{FC4CBFE8-4C61-46C3-ACCF-FE1ADF1485BC}"/>
    <cellStyle name="Comma 31 4" xfId="737" xr:uid="{0154A60E-B8FB-4574-A7F8-B61B9700813D}"/>
    <cellStyle name="Comma 31 5" xfId="1077" xr:uid="{61AFF51A-9FA7-4210-B543-BC30F33505B6}"/>
    <cellStyle name="Comma 31 6" xfId="1415" xr:uid="{A0E05E0B-4A53-4886-8561-0275A29A9093}"/>
    <cellStyle name="Comma 32" xfId="25" xr:uid="{00000000-0005-0000-0000-000059000000}"/>
    <cellStyle name="Comma 32 2" xfId="492" xr:uid="{FE6C51DC-CC68-4406-A902-A84BA92B8ADB}"/>
    <cellStyle name="Comma 32 2 2" xfId="694" xr:uid="{F53A52A7-7E82-4466-B5FF-49BFD99EBB66}"/>
    <cellStyle name="Comma 32 2 3" xfId="917" xr:uid="{7B581E4E-E579-457C-A649-35A8F0C78BAD}"/>
    <cellStyle name="Comma 32 2 4" xfId="1256" xr:uid="{30E3A9B7-4E11-4C8B-9893-35552262BDA0}"/>
    <cellStyle name="Comma 32 2 5" xfId="1565" xr:uid="{8EA5CA65-876B-43FF-A58C-856C2CE4AD31}"/>
    <cellStyle name="Comma 32 3" xfId="538" xr:uid="{53B1D57B-EDC0-4198-AA38-8304EAF7A1EB}"/>
    <cellStyle name="Comma 32 3 2" xfId="916" xr:uid="{2E561C12-D319-4CB8-BF46-6EE133A8D0B8}"/>
    <cellStyle name="Comma 32 3 3" xfId="1255" xr:uid="{C699DBFA-0B98-42AD-9360-E4015A606E73}"/>
    <cellStyle name="Comma 32 4" xfId="738" xr:uid="{7BE3BFD8-BD10-41E2-A03B-54A0DC0E5657}"/>
    <cellStyle name="Comma 32 5" xfId="1078" xr:uid="{ED3C6A95-36D5-49A8-A8D0-6C47A1277607}"/>
    <cellStyle name="Comma 32 6" xfId="1416" xr:uid="{1CE42C00-53D2-41E0-B1B5-A74486186DC1}"/>
    <cellStyle name="Comma 33" xfId="26" xr:uid="{00000000-0005-0000-0000-00005A000000}"/>
    <cellStyle name="Comma 4" xfId="27" xr:uid="{00000000-0005-0000-0000-00005B000000}"/>
    <cellStyle name="Comma 4 2" xfId="493" xr:uid="{87D041D3-78D5-4FC1-9ED2-043435670F60}"/>
    <cellStyle name="Comma 4 2 2" xfId="695" xr:uid="{99F45453-35FE-4F9D-8566-BC25F3358ED3}"/>
    <cellStyle name="Comma 4 2 3" xfId="919" xr:uid="{D76FBA89-1841-45D4-AC55-D23AD9812AB7}"/>
    <cellStyle name="Comma 4 2 4" xfId="1258" xr:uid="{9E6E7631-6F74-4D30-8900-F67D69B4360A}"/>
    <cellStyle name="Comma 4 2 5" xfId="1566" xr:uid="{1576872F-6CAD-4273-A10C-2EFB1880A7B3}"/>
    <cellStyle name="Comma 4 3" xfId="539" xr:uid="{FC309EE2-D9EF-4401-85BB-5F7A8817F8B1}"/>
    <cellStyle name="Comma 4 3 2" xfId="918" xr:uid="{AD4E0892-F37A-4EB1-9300-2B1EE4FA82D6}"/>
    <cellStyle name="Comma 4 3 3" xfId="1257" xr:uid="{16232C29-BAEB-4CA9-9D8C-7476F15371D0}"/>
    <cellStyle name="Comma 4 4" xfId="739" xr:uid="{04AC5DE7-F390-4A1E-A05A-EBE981436CAE}"/>
    <cellStyle name="Comma 4 5" xfId="1079" xr:uid="{585A2943-DFC2-4891-9D9D-986550FAA4D8}"/>
    <cellStyle name="Comma 4 6" xfId="1417" xr:uid="{BC5DC42E-4400-4CA3-9EC3-A240F18E8C50}"/>
    <cellStyle name="Comma 5" xfId="28" xr:uid="{00000000-0005-0000-0000-00005C000000}"/>
    <cellStyle name="Comma 5 2" xfId="494" xr:uid="{10E37B62-32D1-467C-8C2E-C243BFABAF66}"/>
    <cellStyle name="Comma 5 2 2" xfId="696" xr:uid="{62557C52-7FB8-481C-9E89-E746C118BF09}"/>
    <cellStyle name="Comma 5 2 3" xfId="921" xr:uid="{94C987D0-BECE-46C1-813B-204EEA935AB7}"/>
    <cellStyle name="Comma 5 2 4" xfId="1260" xr:uid="{5E807FB6-DD1A-4145-B3A1-5D388C2C826F}"/>
    <cellStyle name="Comma 5 2 5" xfId="1567" xr:uid="{F630A38D-B655-437B-85C7-77468B2ADBF8}"/>
    <cellStyle name="Comma 5 3" xfId="540" xr:uid="{989E9D29-4C82-4841-8C95-3DB6F83265ED}"/>
    <cellStyle name="Comma 5 3 2" xfId="920" xr:uid="{9E3C7DCD-B5A1-4DEF-923A-9C2DE4950530}"/>
    <cellStyle name="Comma 5 3 3" xfId="1259" xr:uid="{3D5EF1FD-F808-4D18-8207-21EC446C17BE}"/>
    <cellStyle name="Comma 5 4" xfId="740" xr:uid="{66A7D91B-FC7B-444E-A27E-5FEF127C66F9}"/>
    <cellStyle name="Comma 5 5" xfId="1080" xr:uid="{CDF32FAC-E947-463A-9C41-1FD18FD8E0D5}"/>
    <cellStyle name="Comma 5 6" xfId="1418" xr:uid="{B5236EDA-D7A5-4D07-94B0-A9D54CFFBAA8}"/>
    <cellStyle name="Comma 6" xfId="29" xr:uid="{00000000-0005-0000-0000-00005D000000}"/>
    <cellStyle name="Comma 6 2" xfId="495" xr:uid="{168ED464-C1A7-433D-8B0F-E2DBCF9E20C4}"/>
    <cellStyle name="Comma 6 2 2" xfId="697" xr:uid="{464C8734-6423-437A-B74C-8C4AF26C90FB}"/>
    <cellStyle name="Comma 6 2 3" xfId="923" xr:uid="{EDC86C09-D3F5-4527-B934-25A73E67320C}"/>
    <cellStyle name="Comma 6 2 4" xfId="1262" xr:uid="{84B95587-8A6C-4CF9-893E-3BF4B4DD9164}"/>
    <cellStyle name="Comma 6 2 5" xfId="1568" xr:uid="{A9D3FFCF-1A45-4B3F-90D1-0FDEC541C9C7}"/>
    <cellStyle name="Comma 6 3" xfId="541" xr:uid="{E265CE35-7FF5-42F2-BC81-BA1D40F5E23B}"/>
    <cellStyle name="Comma 6 3 2" xfId="922" xr:uid="{020B0C1D-7320-4596-BCAC-E69C797093EE}"/>
    <cellStyle name="Comma 6 3 3" xfId="1261" xr:uid="{8641ED88-5C91-432C-A931-E72A99CCC467}"/>
    <cellStyle name="Comma 6 4" xfId="741" xr:uid="{99880ABC-0A88-4129-AF2D-EE30A7DC3F1B}"/>
    <cellStyle name="Comma 6 5" xfId="1081" xr:uid="{7F96C150-04F2-40BD-9678-2CD9ED0CC1C1}"/>
    <cellStyle name="Comma 6 6" xfId="1419" xr:uid="{CBB419FE-DAAC-4841-92BC-F7E7562B9557}"/>
    <cellStyle name="Comma 7" xfId="30" xr:uid="{00000000-0005-0000-0000-00005E000000}"/>
    <cellStyle name="Comma 7 2" xfId="496" xr:uid="{5DBD0B9F-9112-4E9D-8756-BBC4790E15AE}"/>
    <cellStyle name="Comma 7 2 2" xfId="698" xr:uid="{B9C41A53-E86F-4776-822F-7BD773CE14D5}"/>
    <cellStyle name="Comma 7 2 3" xfId="925" xr:uid="{7819A533-C41B-4B9C-9C6E-488ABE9CA4FF}"/>
    <cellStyle name="Comma 7 2 4" xfId="1264" xr:uid="{B2CD364C-1F69-4FC5-BB9C-26F06F66E49E}"/>
    <cellStyle name="Comma 7 2 5" xfId="1569" xr:uid="{74729FBD-6A3B-4D1F-B194-8259A155AD1F}"/>
    <cellStyle name="Comma 7 3" xfId="542" xr:uid="{430F043B-2881-4180-AB95-BB1F803A8021}"/>
    <cellStyle name="Comma 7 3 2" xfId="924" xr:uid="{E240EC9C-CE21-4A03-9393-EEAF6DCCA3CD}"/>
    <cellStyle name="Comma 7 3 3" xfId="1263" xr:uid="{B73B987E-17E9-4D63-9579-E95079E24A23}"/>
    <cellStyle name="Comma 7 4" xfId="742" xr:uid="{C474DCA4-972F-4C27-8B81-0D14FD6E8031}"/>
    <cellStyle name="Comma 7 5" xfId="1082" xr:uid="{AAB9D0CD-F6CC-4716-B0CC-63B75A2A21F5}"/>
    <cellStyle name="Comma 7 6" xfId="1420" xr:uid="{D9D3B875-3DB1-49C0-A036-43DB6580B5F4}"/>
    <cellStyle name="Comma 8" xfId="31" xr:uid="{00000000-0005-0000-0000-00005F000000}"/>
    <cellStyle name="Comma 8 2" xfId="497" xr:uid="{41F0896B-A2E6-4E6B-B629-B7017F3B637E}"/>
    <cellStyle name="Comma 8 2 2" xfId="699" xr:uid="{9076F56B-0907-48C8-B149-9F8008FB35FF}"/>
    <cellStyle name="Comma 8 2 3" xfId="927" xr:uid="{92332EF2-CF52-41C4-B597-FFE6B56D0789}"/>
    <cellStyle name="Comma 8 2 4" xfId="1266" xr:uid="{1F467CB7-B96E-49C0-8AD5-4BEB71E0CB12}"/>
    <cellStyle name="Comma 8 2 5" xfId="1570" xr:uid="{B7525C3B-AFF0-4BDC-9BAE-351927809FC9}"/>
    <cellStyle name="Comma 8 3" xfId="543" xr:uid="{783520E0-91C7-4121-A440-464CE6648C33}"/>
    <cellStyle name="Comma 8 3 2" xfId="926" xr:uid="{110D2CB4-2BED-42C8-9DAD-6C38B4382B0C}"/>
    <cellStyle name="Comma 8 3 3" xfId="1265" xr:uid="{C45EFC7D-4E52-4EC8-B755-F3E52AE1B078}"/>
    <cellStyle name="Comma 8 4" xfId="743" xr:uid="{BA3F501C-0657-433B-9E17-F14EF0FB010F}"/>
    <cellStyle name="Comma 8 5" xfId="1083" xr:uid="{AB4DFDEE-42B4-4ED4-848E-2358080D5336}"/>
    <cellStyle name="Comma 8 6" xfId="1421" xr:uid="{64476985-ECBC-46FC-93A0-2B1DC1A76299}"/>
    <cellStyle name="Comma 9" xfId="32" xr:uid="{00000000-0005-0000-0000-000060000000}"/>
    <cellStyle name="Comma 9 2" xfId="498" xr:uid="{14083CE1-23A9-4CD8-B503-911027D207CF}"/>
    <cellStyle name="Comma 9 2 2" xfId="700" xr:uid="{318CEA08-581A-4190-9D03-A916AB968C7E}"/>
    <cellStyle name="Comma 9 2 3" xfId="929" xr:uid="{648B6EB2-4E82-4116-818C-6EEF6F938462}"/>
    <cellStyle name="Comma 9 2 4" xfId="1268" xr:uid="{B01329DE-4FFA-4E1F-BABC-79E045E49E2A}"/>
    <cellStyle name="Comma 9 2 5" xfId="1571" xr:uid="{0284F809-4340-4B17-A50B-DCA3DC093B89}"/>
    <cellStyle name="Comma 9 3" xfId="544" xr:uid="{5F5C7501-42DB-4BF9-987E-49D4F761FF23}"/>
    <cellStyle name="Comma 9 3 2" xfId="928" xr:uid="{A5722043-9F09-431C-BF27-13C9B9AD2361}"/>
    <cellStyle name="Comma 9 3 3" xfId="1267" xr:uid="{94545E24-D908-430F-B2BA-60064B969167}"/>
    <cellStyle name="Comma 9 4" xfId="744" xr:uid="{40EEF12F-55FB-417A-A7A8-9358AF125F57}"/>
    <cellStyle name="Comma 9 5" xfId="1084" xr:uid="{E638C870-5063-43E8-87BF-3E02BB32E9C6}"/>
    <cellStyle name="Comma 9 6" xfId="1422" xr:uid="{957E90A0-825F-4E51-8800-88D7085CD4E9}"/>
    <cellStyle name="Currency 2" xfId="169" xr:uid="{00000000-0005-0000-0000-000061000000}"/>
    <cellStyle name="Currency 2 2" xfId="362" xr:uid="{00000000-0005-0000-0000-000061000000}"/>
    <cellStyle name="Currency 2 2 2" xfId="582" xr:uid="{E05D3EE9-D590-4D25-823C-DAF44EF7F52C}"/>
    <cellStyle name="Currency 2 2 2 2" xfId="931" xr:uid="{05AF67D0-A418-4D96-8DE1-E8A2F58B70B8}"/>
    <cellStyle name="Currency 2 2 2 3" xfId="1270" xr:uid="{F8308F63-3578-4CEA-9680-3C7951815C47}"/>
    <cellStyle name="Currency 2 2 3" xfId="781" xr:uid="{99E55738-FD94-47A4-B2EF-31C0199BF106}"/>
    <cellStyle name="Currency 2 2 4" xfId="1122" xr:uid="{BDBB054A-9F1D-4A3D-BCB9-C1E77FD0F6C3}"/>
    <cellStyle name="Currency 2 2 5" xfId="1460" xr:uid="{AAA827C4-C9DA-4DDB-9A64-F8423308DE89}"/>
    <cellStyle name="Currency 2 3" xfId="399" xr:uid="{00000000-0005-0000-0000-000061000000}"/>
    <cellStyle name="Currency 2 3 2" xfId="611" xr:uid="{F7617AEA-CB90-4D11-B0F0-ED4E4DC87944}"/>
    <cellStyle name="Currency 2 3 2 2" xfId="932" xr:uid="{B4270C88-9A7B-4CAC-90FB-A5CEB77DFCB9}"/>
    <cellStyle name="Currency 2 3 2 3" xfId="1271" xr:uid="{EA8F7973-14B3-4ECE-9A2B-1278B03FCA3E}"/>
    <cellStyle name="Currency 2 3 3" xfId="810" xr:uid="{CBBBD293-1823-4254-B22D-5A5709983371}"/>
    <cellStyle name="Currency 2 3 4" xfId="1151" xr:uid="{9643FE49-CB08-4A77-9A06-AB6E54E2592F}"/>
    <cellStyle name="Currency 2 3 5" xfId="1489" xr:uid="{00BC297E-EFA6-4062-960F-D2FB3BCF7234}"/>
    <cellStyle name="Currency 2 4" xfId="435" xr:uid="{00000000-0005-0000-0000-000061000000}"/>
    <cellStyle name="Currency 2 4 2" xfId="640" xr:uid="{2D01AE69-3A96-4012-95E2-96C91C0F9D97}"/>
    <cellStyle name="Currency 2 4 2 2" xfId="933" xr:uid="{7A4996AA-9706-468B-A225-93A7D559BC2E}"/>
    <cellStyle name="Currency 2 4 2 3" xfId="1272" xr:uid="{1C0A1522-C167-487D-9300-076136F7CC53}"/>
    <cellStyle name="Currency 2 4 3" xfId="839" xr:uid="{1D700626-1286-4834-BAB3-B23E788A0569}"/>
    <cellStyle name="Currency 2 4 4" xfId="1180" xr:uid="{D6824F0F-DBF8-42E9-9497-AC8955594652}"/>
    <cellStyle name="Currency 2 4 5" xfId="1518" xr:uid="{F0E0F300-E1EB-4771-8B4D-ED875BAFC6DB}"/>
    <cellStyle name="Currency 2 5" xfId="551" xr:uid="{BF5724A0-1E96-4DF8-819D-531222A8AD2E}"/>
    <cellStyle name="Currency 2 5 2" xfId="930" xr:uid="{C3ACFBD0-CD01-4297-9CB4-C7528968BB27}"/>
    <cellStyle name="Currency 2 5 3" xfId="1269" xr:uid="{84D0CF4B-3EE6-4A00-A33D-CEF43C3A87C3}"/>
    <cellStyle name="Currency 2 5 4" xfId="1580" xr:uid="{C8A9D90C-3075-4D95-9454-481BEC890317}"/>
    <cellStyle name="Currency 2 6" xfId="712" xr:uid="{C954493A-DA80-4EB2-A597-DB6DD7CBA2DF}"/>
    <cellStyle name="Currency 2 7" xfId="1091" xr:uid="{C08C8E4A-7E67-4E91-B629-0F8433AD567A}"/>
    <cellStyle name="Currency 2 8" xfId="1429" xr:uid="{26501681-76AC-47B5-82E4-9B2AF66F53B1}"/>
    <cellStyle name="Dobro 2" xfId="170" xr:uid="{00000000-0005-0000-0000-000062000000}"/>
    <cellStyle name="Dobro 2 2" xfId="171" xr:uid="{00000000-0005-0000-0000-000063000000}"/>
    <cellStyle name="Explanatory Text" xfId="172" xr:uid="{00000000-0005-0000-0000-000064000000}"/>
    <cellStyle name="Heading 1" xfId="173" xr:uid="{00000000-0005-0000-0000-000065000000}"/>
    <cellStyle name="Heading 2" xfId="174" xr:uid="{00000000-0005-0000-0000-000066000000}"/>
    <cellStyle name="Heading 3" xfId="175" xr:uid="{00000000-0005-0000-0000-000067000000}"/>
    <cellStyle name="Heading 4" xfId="176" xr:uid="{00000000-0005-0000-0000-000068000000}"/>
    <cellStyle name="Hiperveza 10 2" xfId="177" xr:uid="{00000000-0005-0000-0000-000069000000}"/>
    <cellStyle name="Hiperveza 10 3" xfId="178" xr:uid="{00000000-0005-0000-0000-00006A000000}"/>
    <cellStyle name="Hiperveza 2" xfId="179" xr:uid="{00000000-0005-0000-0000-00006B000000}"/>
    <cellStyle name="Hiperveza 2 2" xfId="180" xr:uid="{00000000-0005-0000-0000-00006C000000}"/>
    <cellStyle name="Hiperveza 2 3" xfId="181" xr:uid="{00000000-0005-0000-0000-00006D000000}"/>
    <cellStyle name="Hiperveza 3 2" xfId="182" xr:uid="{00000000-0005-0000-0000-00006E000000}"/>
    <cellStyle name="Hiperveza 3 3" xfId="183" xr:uid="{00000000-0005-0000-0000-00006F000000}"/>
    <cellStyle name="Input" xfId="184" xr:uid="{00000000-0005-0000-0000-000070000000}"/>
    <cellStyle name="Isticanje1 2" xfId="185" xr:uid="{00000000-0005-0000-0000-000071000000}"/>
    <cellStyle name="Isticanje1 2 2" xfId="186" xr:uid="{00000000-0005-0000-0000-000072000000}"/>
    <cellStyle name="Isticanje2 2" xfId="187" xr:uid="{00000000-0005-0000-0000-000073000000}"/>
    <cellStyle name="Isticanje2 2 2" xfId="188" xr:uid="{00000000-0005-0000-0000-000074000000}"/>
    <cellStyle name="Isticanje2 2 3" xfId="189" xr:uid="{00000000-0005-0000-0000-000075000000}"/>
    <cellStyle name="Isticanje2 3" xfId="190" xr:uid="{00000000-0005-0000-0000-000076000000}"/>
    <cellStyle name="Isticanje3 2" xfId="191" xr:uid="{00000000-0005-0000-0000-000077000000}"/>
    <cellStyle name="Isticanje3 2 2" xfId="192" xr:uid="{00000000-0005-0000-0000-000078000000}"/>
    <cellStyle name="Isticanje4 2" xfId="193" xr:uid="{00000000-0005-0000-0000-000079000000}"/>
    <cellStyle name="Isticanje4 2 2" xfId="194" xr:uid="{00000000-0005-0000-0000-00007A000000}"/>
    <cellStyle name="Isticanje5 2" xfId="195" xr:uid="{00000000-0005-0000-0000-00007B000000}"/>
    <cellStyle name="Isticanje6 2" xfId="196" xr:uid="{00000000-0005-0000-0000-00007C000000}"/>
    <cellStyle name="Isticanje6 2 2" xfId="197" xr:uid="{00000000-0005-0000-0000-00007D000000}"/>
    <cellStyle name="Izlaz 2" xfId="198" xr:uid="{00000000-0005-0000-0000-00007E000000}"/>
    <cellStyle name="Izlaz 2 2" xfId="199" xr:uid="{00000000-0005-0000-0000-00007F000000}"/>
    <cellStyle name="Izračun 2" xfId="200" xr:uid="{00000000-0005-0000-0000-000080000000}"/>
    <cellStyle name="Izračun 2 2" xfId="201" xr:uid="{00000000-0005-0000-0000-000081000000}"/>
    <cellStyle name="kolona A" xfId="33" xr:uid="{00000000-0005-0000-0000-000082000000}"/>
    <cellStyle name="kolona B" xfId="34" xr:uid="{00000000-0005-0000-0000-000083000000}"/>
    <cellStyle name="kolona C" xfId="35" xr:uid="{00000000-0005-0000-0000-000084000000}"/>
    <cellStyle name="kolona D" xfId="36" xr:uid="{00000000-0005-0000-0000-000085000000}"/>
    <cellStyle name="kolona E" xfId="37" xr:uid="{00000000-0005-0000-0000-000086000000}"/>
    <cellStyle name="kolona F" xfId="38" xr:uid="{00000000-0005-0000-0000-000087000000}"/>
    <cellStyle name="kolona G" xfId="39" xr:uid="{00000000-0005-0000-0000-000088000000}"/>
    <cellStyle name="kolona H" xfId="40" xr:uid="{00000000-0005-0000-0000-000089000000}"/>
    <cellStyle name="Linked Cell" xfId="202" xr:uid="{00000000-0005-0000-0000-00008A000000}"/>
    <cellStyle name="Loše 2" xfId="203" xr:uid="{00000000-0005-0000-0000-00008B000000}"/>
    <cellStyle name="Loše 2 2" xfId="204" xr:uid="{00000000-0005-0000-0000-00008C000000}"/>
    <cellStyle name="Naslov 1 2" xfId="205" xr:uid="{00000000-0005-0000-0000-00008D000000}"/>
    <cellStyle name="Naslov 1 2 2" xfId="206" xr:uid="{00000000-0005-0000-0000-00008E000000}"/>
    <cellStyle name="Naslov 2 2" xfId="207" xr:uid="{00000000-0005-0000-0000-00008F000000}"/>
    <cellStyle name="Naslov 2 2 2" xfId="208" xr:uid="{00000000-0005-0000-0000-000090000000}"/>
    <cellStyle name="Naslov 3 2" xfId="209" xr:uid="{00000000-0005-0000-0000-000091000000}"/>
    <cellStyle name="Naslov 3 2 2" xfId="210" xr:uid="{00000000-0005-0000-0000-000092000000}"/>
    <cellStyle name="Naslov 4 2" xfId="211" xr:uid="{00000000-0005-0000-0000-000093000000}"/>
    <cellStyle name="Naslov 4 2 2" xfId="212" xr:uid="{00000000-0005-0000-0000-000094000000}"/>
    <cellStyle name="Naslov 5" xfId="213" xr:uid="{00000000-0005-0000-0000-000095000000}"/>
    <cellStyle name="Naslov 5 2" xfId="214" xr:uid="{00000000-0005-0000-0000-000096000000}"/>
    <cellStyle name="Neutral" xfId="215" xr:uid="{00000000-0005-0000-0000-000097000000}"/>
    <cellStyle name="Neutralno 2" xfId="216" xr:uid="{00000000-0005-0000-0000-000098000000}"/>
    <cellStyle name="Neutralno 2 2" xfId="217" xr:uid="{00000000-0005-0000-0000-000099000000}"/>
    <cellStyle name="Normal 11 2" xfId="218" xr:uid="{00000000-0005-0000-0000-00009A000000}"/>
    <cellStyle name="Normal 13 2" xfId="88" xr:uid="{00000000-0005-0000-0000-00009B000000}"/>
    <cellStyle name="Normal 17" xfId="41" xr:uid="{00000000-0005-0000-0000-00009C000000}"/>
    <cellStyle name="Normal 17 10" xfId="1085" xr:uid="{D46190BC-F68E-47AC-AEF3-369C7B7D4E07}"/>
    <cellStyle name="Normal 17 11" xfId="1423" xr:uid="{39A7645C-A6A8-441C-BCC2-3759C360D245}"/>
    <cellStyle name="Normal 17 2" xfId="84" xr:uid="{00000000-0005-0000-0000-00009D000000}"/>
    <cellStyle name="Normal 17 2 2" xfId="354" xr:uid="{00000000-0005-0000-0000-00009D000000}"/>
    <cellStyle name="Normal 17 2 2 2" xfId="577" xr:uid="{96A0B442-2413-4CBF-B7BC-235753C9C629}"/>
    <cellStyle name="Normal 17 2 2 2 2" xfId="936" xr:uid="{36C6ACBD-64D5-4A39-B52E-70A5F540ED10}"/>
    <cellStyle name="Normal 17 2 2 2 3" xfId="1275" xr:uid="{BE475086-F4DC-43EC-B9A7-ABE0033B281D}"/>
    <cellStyle name="Normal 17 2 2 3" xfId="776" xr:uid="{254367DE-A22A-4BE5-B2A4-9751E07CB628}"/>
    <cellStyle name="Normal 17 2 2 4" xfId="1117" xr:uid="{02A3122B-E8F4-4885-99BC-819121F7CA7B}"/>
    <cellStyle name="Normal 17 2 2 5" xfId="1455" xr:uid="{77F61803-5DF4-41E0-B48A-4B703EAD5139}"/>
    <cellStyle name="Normal 17 2 3" xfId="393" xr:uid="{00000000-0005-0000-0000-00009D000000}"/>
    <cellStyle name="Normal 17 2 3 2" xfId="606" xr:uid="{C9EE5596-7330-416C-AAA5-C705B176DDA0}"/>
    <cellStyle name="Normal 17 2 3 2 2" xfId="937" xr:uid="{3F6AD5A1-56E9-4505-8F2E-0F394617DCAC}"/>
    <cellStyle name="Normal 17 2 3 2 3" xfId="1276" xr:uid="{3F24F60E-1D16-4EAC-A79C-7AD32857B226}"/>
    <cellStyle name="Normal 17 2 3 3" xfId="805" xr:uid="{39846D08-6E38-456E-B7B3-E665969FB46C}"/>
    <cellStyle name="Normal 17 2 3 4" xfId="1146" xr:uid="{22A158B9-53D7-465E-918E-FA9D54514260}"/>
    <cellStyle name="Normal 17 2 3 5" xfId="1484" xr:uid="{5B5B0082-5AD7-43DD-AC4A-0F71D4AD25AA}"/>
    <cellStyle name="Normal 17 2 4" xfId="429" xr:uid="{00000000-0005-0000-0000-00009D000000}"/>
    <cellStyle name="Normal 17 2 4 2" xfId="635" xr:uid="{22581149-9774-4D05-B38A-95BEE95071A5}"/>
    <cellStyle name="Normal 17 2 4 2 2" xfId="938" xr:uid="{7D588D74-FA93-4E06-8828-E9C75D272BDA}"/>
    <cellStyle name="Normal 17 2 4 2 3" xfId="1277" xr:uid="{3C1005F8-5514-4938-8298-ECAC99596BEA}"/>
    <cellStyle name="Normal 17 2 4 3" xfId="834" xr:uid="{47F31900-33F5-4212-B43B-35B0FA682A18}"/>
    <cellStyle name="Normal 17 2 4 4" xfId="1175" xr:uid="{3C125242-E164-41B2-90CD-20A9D770B88F}"/>
    <cellStyle name="Normal 17 2 4 5" xfId="1513" xr:uid="{16337A1A-968E-456F-9D1F-A5AF0B2B5123}"/>
    <cellStyle name="Normal 17 2 5" xfId="500" xr:uid="{9CB3DC9A-D105-48E4-8486-EF066C0B6DC5}"/>
    <cellStyle name="Normal 17 2 5 2" xfId="702" xr:uid="{5AEF9596-2E9C-483A-9157-291E25C8A5A9}"/>
    <cellStyle name="Normal 17 2 5 3" xfId="935" xr:uid="{3AC0A46C-A4C0-4F72-80DA-6F45B661DC68}"/>
    <cellStyle name="Normal 17 2 5 4" xfId="1274" xr:uid="{E33BCA3E-F512-474B-AE7B-959765D44B42}"/>
    <cellStyle name="Normal 17 2 5 5" xfId="1573" xr:uid="{45AEB3F9-CC66-459A-B0BA-93A61E80CE9A}"/>
    <cellStyle name="Normal 17 2 6" xfId="546" xr:uid="{0F804476-3081-4C6A-A57B-C28EA3401EBB}"/>
    <cellStyle name="Normal 17 2 7" xfId="746" xr:uid="{86E1A637-8272-4C05-903D-A0ADE8A64D6E}"/>
    <cellStyle name="Normal 17 2 8" xfId="1086" xr:uid="{07172DC5-D18E-43CF-A212-905D7C0758BA}"/>
    <cellStyle name="Normal 17 2 9" xfId="1424" xr:uid="{81536CAA-BEC9-41D6-81BD-78D4304AF7B4}"/>
    <cellStyle name="Normal 17 3" xfId="89" xr:uid="{00000000-0005-0000-0000-00009E000000}"/>
    <cellStyle name="Normal 17 3 10" xfId="749" xr:uid="{DE980D92-82BD-491D-B0E6-1E9B3D0AA278}"/>
    <cellStyle name="Normal 17 3 11" xfId="1089" xr:uid="{BFED1867-5724-4029-9E38-7B44BC4A37A0}"/>
    <cellStyle name="Normal 17 3 12" xfId="1427" xr:uid="{3FA0415B-858A-4868-9D6A-1ACCCDBC4332}"/>
    <cellStyle name="Normal 17 3 2" xfId="342" xr:uid="{00000000-0005-0000-0000-00009F000000}"/>
    <cellStyle name="Normal 17 3 2 2" xfId="382" xr:uid="{00000000-0005-0000-0000-00009F000000}"/>
    <cellStyle name="Normal 17 3 2 2 2" xfId="597" xr:uid="{F4A6FEA0-D294-423A-A4CB-9A4EED0ADFCE}"/>
    <cellStyle name="Normal 17 3 2 2 2 2" xfId="941" xr:uid="{8ECA86AE-5FA0-4310-9842-DB70C4F17FD4}"/>
    <cellStyle name="Normal 17 3 2 2 2 3" xfId="1280" xr:uid="{4B80448C-BE5C-44FD-9F65-241DEEC08D5F}"/>
    <cellStyle name="Normal 17 3 2 2 3" xfId="796" xr:uid="{F7A1C03C-5905-4987-9DB0-7997CE76D0E6}"/>
    <cellStyle name="Normal 17 3 2 2 4" xfId="1137" xr:uid="{41AC1448-C025-46D0-97EE-CC40EF519F54}"/>
    <cellStyle name="Normal 17 3 2 2 5" xfId="1475" xr:uid="{F5E71F09-E7A0-4388-9A50-4030488500E4}"/>
    <cellStyle name="Normal 17 3 2 3" xfId="419" xr:uid="{00000000-0005-0000-0000-00009F000000}"/>
    <cellStyle name="Normal 17 3 2 3 2" xfId="626" xr:uid="{69B4AC3B-DB69-4B1B-86D4-91E5D092A1A5}"/>
    <cellStyle name="Normal 17 3 2 3 2 2" xfId="942" xr:uid="{24D28EAF-C9C9-4C3A-B615-3E0B70B925BA}"/>
    <cellStyle name="Normal 17 3 2 3 2 3" xfId="1281" xr:uid="{EADFED9B-4B76-4B91-8F14-3261119BDECD}"/>
    <cellStyle name="Normal 17 3 2 3 3" xfId="825" xr:uid="{BAC75379-ACC3-4293-A36A-70CB72134427}"/>
    <cellStyle name="Normal 17 3 2 3 4" xfId="1166" xr:uid="{7E5EF4D3-C703-4041-AFEC-96835042EBA7}"/>
    <cellStyle name="Normal 17 3 2 3 5" xfId="1504" xr:uid="{B7FE58E6-E3CC-447D-A86D-1B89EC60E713}"/>
    <cellStyle name="Normal 17 3 2 4" xfId="455" xr:uid="{00000000-0005-0000-0000-00009F000000}"/>
    <cellStyle name="Normal 17 3 2 4 2" xfId="655" xr:uid="{CC37D97D-4C21-418E-8A31-DEE20AA853DC}"/>
    <cellStyle name="Normal 17 3 2 4 2 2" xfId="943" xr:uid="{A2FD51A6-0863-415F-9F7B-C309F8614E6C}"/>
    <cellStyle name="Normal 17 3 2 4 2 3" xfId="1282" xr:uid="{C0699ADA-3856-4782-9A87-867487A2D199}"/>
    <cellStyle name="Normal 17 3 2 4 3" xfId="854" xr:uid="{4FAB1EED-74BA-4A75-98FF-7D9B5AA9D76A}"/>
    <cellStyle name="Normal 17 3 2 4 4" xfId="1195" xr:uid="{97B2E9EA-2A67-418C-B8CA-4F14D7ED70D6}"/>
    <cellStyle name="Normal 17 3 2 4 5" xfId="1533" xr:uid="{5AFC475D-76CD-4B02-B5FC-144C4E55503F}"/>
    <cellStyle name="Normal 17 3 2 5" xfId="568" xr:uid="{3A8EFED2-6513-4A78-A078-2D1618D091AF}"/>
    <cellStyle name="Normal 17 3 2 5 2" xfId="940" xr:uid="{BEF57FEA-D93F-4E82-A6B6-EF005E7B5EC8}"/>
    <cellStyle name="Normal 17 3 2 5 3" xfId="1279" xr:uid="{3C637BE3-7C00-4FBA-ADD2-8774895AF18A}"/>
    <cellStyle name="Normal 17 3 2 5 4" xfId="1597" xr:uid="{BA9542AB-6E63-4109-9D6D-265F01DC2929}"/>
    <cellStyle name="Normal 17 3 2 6" xfId="767" xr:uid="{A1FE08B0-CF32-4A24-9821-1F244DE3E410}"/>
    <cellStyle name="Normal 17 3 2 7" xfId="1108" xr:uid="{E9E68ADB-C40E-4720-A404-9FB8D8AE7F6D}"/>
    <cellStyle name="Normal 17 3 2 8" xfId="1446" xr:uid="{6BD8568E-1C22-43B3-BADD-89DE2376D7B1}"/>
    <cellStyle name="Normal 17 3 3" xfId="344" xr:uid="{00000000-0005-0000-0000-0000A0000000}"/>
    <cellStyle name="Normal 17 3 3 2" xfId="384" xr:uid="{00000000-0005-0000-0000-0000A0000000}"/>
    <cellStyle name="Normal 17 3 3 2 2" xfId="599" xr:uid="{493EC3E0-DB62-423F-87EC-3F6B8AA0986B}"/>
    <cellStyle name="Normal 17 3 3 2 2 2" xfId="945" xr:uid="{955915EC-6315-439D-8EAD-4DC5AC9CC7E3}"/>
    <cellStyle name="Normal 17 3 3 2 2 3" xfId="1284" xr:uid="{15D49D09-E4A0-489E-BE70-E10DB174A37C}"/>
    <cellStyle name="Normal 17 3 3 2 3" xfId="798" xr:uid="{577CA539-E571-4689-A3B0-E507DC8C8705}"/>
    <cellStyle name="Normal 17 3 3 2 4" xfId="1139" xr:uid="{6D3C3E01-2C90-4CFD-A4BB-74FF14242EAD}"/>
    <cellStyle name="Normal 17 3 3 2 5" xfId="1477" xr:uid="{D834E421-9E5E-41ED-87F3-95D760EED1F2}"/>
    <cellStyle name="Normal 17 3 3 3" xfId="421" xr:uid="{00000000-0005-0000-0000-0000A0000000}"/>
    <cellStyle name="Normal 17 3 3 3 2" xfId="628" xr:uid="{17A2AE4C-7260-4965-851D-2676D18FF007}"/>
    <cellStyle name="Normal 17 3 3 3 2 2" xfId="946" xr:uid="{81DACC8B-DEAE-44E7-BC2E-7069EBABA5A0}"/>
    <cellStyle name="Normal 17 3 3 3 2 3" xfId="1285" xr:uid="{50EEF991-E4DA-4646-BA3E-881228F81291}"/>
    <cellStyle name="Normal 17 3 3 3 3" xfId="827" xr:uid="{B41B8142-121D-488D-8EC8-74F39106BB90}"/>
    <cellStyle name="Normal 17 3 3 3 4" xfId="1168" xr:uid="{191D154C-E02D-4FB5-AE61-1BEB3AB2E359}"/>
    <cellStyle name="Normal 17 3 3 3 5" xfId="1506" xr:uid="{78D779BD-4607-4996-A60F-2B692F24C5B0}"/>
    <cellStyle name="Normal 17 3 3 4" xfId="457" xr:uid="{00000000-0005-0000-0000-0000A0000000}"/>
    <cellStyle name="Normal 17 3 3 4 2" xfId="657" xr:uid="{BB3C1F81-3CB7-4F73-B668-597F080599FA}"/>
    <cellStyle name="Normal 17 3 3 4 2 2" xfId="947" xr:uid="{5D0BAF4E-0F3A-46D7-8913-7FB5DE498F43}"/>
    <cellStyle name="Normal 17 3 3 4 2 3" xfId="1286" xr:uid="{BFD92084-3335-41B2-8F9A-14E71E222FEF}"/>
    <cellStyle name="Normal 17 3 3 4 3" xfId="856" xr:uid="{C985404D-51F0-4103-AA3A-D745867C78D3}"/>
    <cellStyle name="Normal 17 3 3 4 4" xfId="1197" xr:uid="{83DE79F9-D886-4646-9A0D-A2370727A6F3}"/>
    <cellStyle name="Normal 17 3 3 4 5" xfId="1535" xr:uid="{B79C5E09-7085-41BA-ABA6-DE2BA59A2C07}"/>
    <cellStyle name="Normal 17 3 3 5" xfId="570" xr:uid="{83E688E8-197B-4ADF-9641-A8239EB2BB6A}"/>
    <cellStyle name="Normal 17 3 3 5 2" xfId="944" xr:uid="{5BFD0718-0B0B-4260-AE08-D63F7A9A8C19}"/>
    <cellStyle name="Normal 17 3 3 5 3" xfId="1283" xr:uid="{6C8A5CDE-B2AA-41DB-BEA7-0969232BD6C4}"/>
    <cellStyle name="Normal 17 3 3 5 4" xfId="1599" xr:uid="{CA5ECA12-D382-4C69-B62C-B90CB008F87A}"/>
    <cellStyle name="Normal 17 3 3 6" xfId="769" xr:uid="{BED352E8-B1F5-4BA2-AC1C-05D62E56D52D}"/>
    <cellStyle name="Normal 17 3 3 7" xfId="1110" xr:uid="{922375BE-B654-46A6-B124-D05E079C6145}"/>
    <cellStyle name="Normal 17 3 3 8" xfId="1448" xr:uid="{8648D9A9-E305-4B9D-BBAD-1EB82275E88B}"/>
    <cellStyle name="Normal 17 3 4" xfId="347" xr:uid="{00000000-0005-0000-0000-0000A1000000}"/>
    <cellStyle name="Normal 17 3 4 2" xfId="387" xr:uid="{00000000-0005-0000-0000-0000A1000000}"/>
    <cellStyle name="Normal 17 3 4 2 2" xfId="602" xr:uid="{76308B78-BFA9-4B26-BA15-D0B5366996B4}"/>
    <cellStyle name="Normal 17 3 4 2 2 2" xfId="949" xr:uid="{E4D5A80A-8090-44B3-80D0-656EB65C1494}"/>
    <cellStyle name="Normal 17 3 4 2 2 3" xfId="1288" xr:uid="{72296B3F-1EE2-4795-AB66-8220563DB8F3}"/>
    <cellStyle name="Normal 17 3 4 2 3" xfId="801" xr:uid="{FC50EE95-4C2C-44CE-8670-A38E03EA1C92}"/>
    <cellStyle name="Normal 17 3 4 2 4" xfId="1142" xr:uid="{7B3C18F7-F15D-4055-87DB-40C0C3BC0846}"/>
    <cellStyle name="Normal 17 3 4 2 5" xfId="1480" xr:uid="{ADC7DB22-D777-4B0D-94B0-DDDAD29FC649}"/>
    <cellStyle name="Normal 17 3 4 3" xfId="424" xr:uid="{00000000-0005-0000-0000-0000A1000000}"/>
    <cellStyle name="Normal 17 3 4 3 2" xfId="631" xr:uid="{15A1EEE5-9A1D-42FE-8EFE-F17F2AE1FEC6}"/>
    <cellStyle name="Normal 17 3 4 3 2 2" xfId="950" xr:uid="{7EBFCA89-BED1-46C0-9346-08417DB4347E}"/>
    <cellStyle name="Normal 17 3 4 3 2 3" xfId="1289" xr:uid="{64DB79E2-8C3C-41F5-A4D9-B22AFF4314EE}"/>
    <cellStyle name="Normal 17 3 4 3 3" xfId="830" xr:uid="{04BDE4FC-8CDC-4CCF-8F7A-FDE5FC13552B}"/>
    <cellStyle name="Normal 17 3 4 3 4" xfId="1171" xr:uid="{7E51B5C9-BCAB-4529-A1BD-79BDF397F84B}"/>
    <cellStyle name="Normal 17 3 4 3 5" xfId="1509" xr:uid="{71D46F93-DCF7-4E37-AA0D-D7DEAE008B8B}"/>
    <cellStyle name="Normal 17 3 4 4" xfId="460" xr:uid="{00000000-0005-0000-0000-0000A1000000}"/>
    <cellStyle name="Normal 17 3 4 4 2" xfId="660" xr:uid="{5E5689E6-9EBE-4EAD-86C6-58CA6D43A064}"/>
    <cellStyle name="Normal 17 3 4 4 2 2" xfId="951" xr:uid="{D0FD9F4B-D794-4335-96FC-AC6B89C50F46}"/>
    <cellStyle name="Normal 17 3 4 4 2 3" xfId="1290" xr:uid="{9FB634C9-4BFE-4FBE-A116-1FFEE11E433B}"/>
    <cellStyle name="Normal 17 3 4 4 3" xfId="859" xr:uid="{07A88351-048E-42BB-8198-5365F77AD72A}"/>
    <cellStyle name="Normal 17 3 4 4 4" xfId="1200" xr:uid="{EFDC2703-5FCA-4D03-B4B8-8060B25685F7}"/>
    <cellStyle name="Normal 17 3 4 4 5" xfId="1538" xr:uid="{DE00121E-73C7-4960-9F61-D0EDF424D232}"/>
    <cellStyle name="Normal 17 3 4 5" xfId="573" xr:uid="{2E4A5858-6B7C-4A31-BC1E-9EC5A308695A}"/>
    <cellStyle name="Normal 17 3 4 5 2" xfId="948" xr:uid="{3477A875-CECF-4B19-A6C1-013A4F320F03}"/>
    <cellStyle name="Normal 17 3 4 5 3" xfId="1287" xr:uid="{D6C8F9B4-B5DA-467C-9127-D69B32653F0B}"/>
    <cellStyle name="Normal 17 3 4 5 4" xfId="1602" xr:uid="{E68124A3-ECFB-4992-9F4E-13CB3339BCA0}"/>
    <cellStyle name="Normal 17 3 4 6" xfId="772" xr:uid="{6CDA0DC0-1E1D-41EF-85A0-EBBC277F813D}"/>
    <cellStyle name="Normal 17 3 4 7" xfId="1113" xr:uid="{4A7164E3-8365-4255-B879-82A78E1220E9}"/>
    <cellStyle name="Normal 17 3 4 8" xfId="1451" xr:uid="{93C9E122-414B-4B3A-B0C3-AE64CE035E65}"/>
    <cellStyle name="Normal 17 3 5" xfId="358" xr:uid="{00000000-0005-0000-0000-00009E000000}"/>
    <cellStyle name="Normal 17 3 5 2" xfId="580" xr:uid="{D94B303F-159E-42F1-A827-9DA47FD3E692}"/>
    <cellStyle name="Normal 17 3 5 2 2" xfId="952" xr:uid="{87E24429-AF4B-4B2E-B7EB-E4B75F2AFE26}"/>
    <cellStyle name="Normal 17 3 5 2 3" xfId="1291" xr:uid="{092CBC6A-1428-4BA4-98B5-E342D4946390}"/>
    <cellStyle name="Normal 17 3 5 3" xfId="779" xr:uid="{C3471014-C263-4636-A804-34470BD67DAF}"/>
    <cellStyle name="Normal 17 3 5 4" xfId="1120" xr:uid="{5ABC9004-52AA-4EF7-B885-41DFF8A7DB13}"/>
    <cellStyle name="Normal 17 3 5 5" xfId="1458" xr:uid="{16589D4F-2526-43D7-9EA2-D5704174EAEF}"/>
    <cellStyle name="Normal 17 3 6" xfId="397" xr:uid="{00000000-0005-0000-0000-00009E000000}"/>
    <cellStyle name="Normal 17 3 6 2" xfId="609" xr:uid="{0355E3B2-A76A-417E-A706-C8C7B9721457}"/>
    <cellStyle name="Normal 17 3 6 2 2" xfId="953" xr:uid="{2A5C09AE-686E-48EA-9C32-532F7AC87CE1}"/>
    <cellStyle name="Normal 17 3 6 2 3" xfId="1292" xr:uid="{56EB26BD-D9BD-4FFC-A5F7-6E3055DAF39E}"/>
    <cellStyle name="Normal 17 3 6 3" xfId="808" xr:uid="{423C4C1B-885F-4861-B335-153AA51C3E50}"/>
    <cellStyle name="Normal 17 3 6 4" xfId="1149" xr:uid="{B2C64E3D-D365-4657-9DAA-467FD13E9F2F}"/>
    <cellStyle name="Normal 17 3 6 5" xfId="1487" xr:uid="{0F0A16D8-87F4-4787-BBF4-D9A85A43C74F}"/>
    <cellStyle name="Normal 17 3 7" xfId="433" xr:uid="{00000000-0005-0000-0000-00009E000000}"/>
    <cellStyle name="Normal 17 3 7 2" xfId="638" xr:uid="{092D1B0F-CB9C-4C82-A012-0AB4EE700054}"/>
    <cellStyle name="Normal 17 3 7 2 2" xfId="954" xr:uid="{FE647FAE-D183-47EC-9071-AABAC2C46BC1}"/>
    <cellStyle name="Normal 17 3 7 2 3" xfId="1293" xr:uid="{6950489E-2B0C-4B85-AD56-67D93F042E15}"/>
    <cellStyle name="Normal 17 3 7 3" xfId="837" xr:uid="{DFAC1A86-E85B-4025-9EE0-ED678C332842}"/>
    <cellStyle name="Normal 17 3 7 4" xfId="1178" xr:uid="{BF7CDA84-D691-4802-BB6B-BC6DA8623AED}"/>
    <cellStyle name="Normal 17 3 7 5" xfId="1516" xr:uid="{4F7E5C78-A5C6-4A3B-AA0E-EBC1EF073712}"/>
    <cellStyle name="Normal 17 3 8" xfId="503" xr:uid="{F350A780-B3B6-40B2-95D7-A04C1BA9FAEF}"/>
    <cellStyle name="Normal 17 3 8 2" xfId="704" xr:uid="{56E84519-CAF8-4A0F-BA0E-17416A7DE7D7}"/>
    <cellStyle name="Normal 17 3 8 3" xfId="939" xr:uid="{8F164B8E-8037-4F25-98C9-C8A2B0B209E1}"/>
    <cellStyle name="Normal 17 3 8 4" xfId="1278" xr:uid="{22B18950-DC25-434B-951C-F79335E3B4BF}"/>
    <cellStyle name="Normal 17 3 8 5" xfId="1576" xr:uid="{FF910A90-A5FC-4A14-9604-B4F57C886923}"/>
    <cellStyle name="Normal 17 3 9" xfId="549" xr:uid="{CD560F81-1495-4F60-A18E-922B7EE58DF9}"/>
    <cellStyle name="Normal 17 4" xfId="353" xr:uid="{00000000-0005-0000-0000-00009C000000}"/>
    <cellStyle name="Normal 17 4 2" xfId="576" xr:uid="{D5C0B146-CCF3-4E74-83DD-D998DAC0899B}"/>
    <cellStyle name="Normal 17 4 2 2" xfId="955" xr:uid="{9E3D53F5-F156-4DB4-A2C1-DE521C0853A8}"/>
    <cellStyle name="Normal 17 4 2 3" xfId="1294" xr:uid="{A90ED3B1-6C33-4F3A-B883-C3D9122623E2}"/>
    <cellStyle name="Normal 17 4 3" xfId="775" xr:uid="{965DEE05-DF6B-4610-B572-010DF41664D9}"/>
    <cellStyle name="Normal 17 4 4" xfId="1116" xr:uid="{4648183A-8CCB-4F66-A25C-577D9D80BEB3}"/>
    <cellStyle name="Normal 17 4 5" xfId="1454" xr:uid="{42B51697-5017-48F3-9576-6275E8D19E56}"/>
    <cellStyle name="Normal 17 5" xfId="392" xr:uid="{00000000-0005-0000-0000-00009C000000}"/>
    <cellStyle name="Normal 17 5 2" xfId="605" xr:uid="{FE065D70-7482-4D88-88DD-748152529BAD}"/>
    <cellStyle name="Normal 17 5 2 2" xfId="956" xr:uid="{A0C699F2-B89A-43DF-A546-D9B953BBE76C}"/>
    <cellStyle name="Normal 17 5 2 3" xfId="1295" xr:uid="{F56DD81D-1DD1-475C-A789-0ED5076FA4F1}"/>
    <cellStyle name="Normal 17 5 3" xfId="804" xr:uid="{CA3A52FE-E8B6-41A7-BBB1-8649A7A68AD1}"/>
    <cellStyle name="Normal 17 5 4" xfId="1145" xr:uid="{B994924D-3AF0-4D72-BA60-869A6C9B18A6}"/>
    <cellStyle name="Normal 17 5 5" xfId="1483" xr:uid="{499E4F3F-8970-44DA-A372-03270BFBF437}"/>
    <cellStyle name="Normal 17 6" xfId="428" xr:uid="{00000000-0005-0000-0000-00009C000000}"/>
    <cellStyle name="Normal 17 6 2" xfId="634" xr:uid="{FAE256B5-73A5-4691-AA22-2E1A48A42948}"/>
    <cellStyle name="Normal 17 6 2 2" xfId="957" xr:uid="{04FB9553-DC0C-43D8-B419-80B6F1BC5845}"/>
    <cellStyle name="Normal 17 6 2 3" xfId="1296" xr:uid="{145A1465-0E33-4D47-9F50-B4FF7764021E}"/>
    <cellStyle name="Normal 17 6 3" xfId="833" xr:uid="{EEABF6C8-E5C4-442D-976C-8F280E7D5E1C}"/>
    <cellStyle name="Normal 17 6 4" xfId="1174" xr:uid="{510DCF5C-1916-4092-9A60-268312626ED3}"/>
    <cellStyle name="Normal 17 6 5" xfId="1512" xr:uid="{FF57CDB5-89F2-45E4-9EBA-D9D9394CA0AC}"/>
    <cellStyle name="Normal 17 7" xfId="499" xr:uid="{06251F10-C6AE-426F-ACD4-9F4AF81A9C7D}"/>
    <cellStyle name="Normal 17 7 2" xfId="701" xr:uid="{20A15C30-2321-4585-AD13-854A2B5EF163}"/>
    <cellStyle name="Normal 17 7 3" xfId="934" xr:uid="{53FD0278-7F5F-41F2-A075-9D0E918227C7}"/>
    <cellStyle name="Normal 17 7 4" xfId="1273" xr:uid="{3C0E4DEF-2D81-4C04-9AD8-084073E204FE}"/>
    <cellStyle name="Normal 17 7 5" xfId="1572" xr:uid="{F365204F-6A07-4944-AC80-97EA1B6B5CDC}"/>
    <cellStyle name="Normal 17 8" xfId="545" xr:uid="{459FADB9-2BCF-4BD6-8AEB-600267AADCA0}"/>
    <cellStyle name="Normal 17 9" xfId="745" xr:uid="{297BD896-64C6-485D-820B-4491016B5056}"/>
    <cellStyle name="Normal 2" xfId="42" xr:uid="{00000000-0005-0000-0000-0000A2000000}"/>
    <cellStyle name="Normal 2 2" xfId="82" xr:uid="{00000000-0005-0000-0000-0000A3000000}"/>
    <cellStyle name="Normal 2 2 2" xfId="219" xr:uid="{00000000-0005-0000-0000-0000A4000000}"/>
    <cellStyle name="Normal 2 2 3 2" xfId="349" xr:uid="{00000000-0005-0000-0000-0000A5000000}"/>
    <cellStyle name="Normal 2 3" xfId="511" xr:uid="{41169F22-1420-4A01-AFDF-7090E17BE931}"/>
    <cellStyle name="Normal 2 3 2" xfId="667" xr:uid="{3E16D8C9-2052-4CE6-B63D-E55C35BBF4BD}"/>
    <cellStyle name="Normal 20" xfId="43" xr:uid="{00000000-0005-0000-0000-0000A6000000}"/>
    <cellStyle name="Normal 3" xfId="44" xr:uid="{00000000-0005-0000-0000-0000A7000000}"/>
    <cellStyle name="Normal 3 2" xfId="85" xr:uid="{00000000-0005-0000-0000-0000A8000000}"/>
    <cellStyle name="Normal 3 2 10" xfId="501" xr:uid="{6A83B07F-A7B8-4903-880C-10EF5F68C738}"/>
    <cellStyle name="Normal 3 2 10 2" xfId="666" xr:uid="{4715C1B4-9EDC-4C73-A016-8E239BB15750}"/>
    <cellStyle name="Normal 3 2 10 3" xfId="958" xr:uid="{F2715651-EA52-45EC-B2A3-D40528650300}"/>
    <cellStyle name="Normal 3 2 10 4" xfId="1297" xr:uid="{6B91650C-2F6C-43B4-91FA-6BD615CBD7E0}"/>
    <cellStyle name="Normal 3 2 11" xfId="547" xr:uid="{480C8A03-FEC4-4FE0-B9C4-40D2DA1C4C87}"/>
    <cellStyle name="Normal 3 2 12" xfId="747" xr:uid="{C4CF75A9-BC2C-4AA1-8A8A-9A0278672CF0}"/>
    <cellStyle name="Normal 3 2 13" xfId="1087" xr:uid="{2F65A417-17ED-465B-A354-7AFB6384688F}"/>
    <cellStyle name="Normal 3 2 14" xfId="1425" xr:uid="{51A5F888-5DB6-4E1E-9A39-753A5B074534}"/>
    <cellStyle name="Normal 3 2 2" xfId="90" xr:uid="{00000000-0005-0000-0000-0000A9000000}"/>
    <cellStyle name="Normal 3 2 3" xfId="343" xr:uid="{00000000-0005-0000-0000-0000AA000000}"/>
    <cellStyle name="Normal 3 2 3 2" xfId="383" xr:uid="{00000000-0005-0000-0000-0000AA000000}"/>
    <cellStyle name="Normal 3 2 3 2 2" xfId="598" xr:uid="{35FA1A09-D95E-46BE-A145-8D67FAEF5FF6}"/>
    <cellStyle name="Normal 3 2 3 2 2 2" xfId="960" xr:uid="{4E4730F5-972A-403E-9A6F-BDE6130BA846}"/>
    <cellStyle name="Normal 3 2 3 2 2 3" xfId="1299" xr:uid="{71223B96-A9AB-48CC-8028-AF61FF7E7689}"/>
    <cellStyle name="Normal 3 2 3 2 3" xfId="797" xr:uid="{9FCD4864-FA5D-40D7-B62F-E04376C7AA01}"/>
    <cellStyle name="Normal 3 2 3 2 4" xfId="1138" xr:uid="{FC1E1BAC-DBDE-43EA-9C93-DB7D5C40AF00}"/>
    <cellStyle name="Normal 3 2 3 2 5" xfId="1476" xr:uid="{97A4462C-2DF0-4562-AEA8-304CD1F323AF}"/>
    <cellStyle name="Normal 3 2 3 3" xfId="420" xr:uid="{00000000-0005-0000-0000-0000AA000000}"/>
    <cellStyle name="Normal 3 2 3 3 2" xfId="627" xr:uid="{8772E0A1-FC09-43EA-A1C3-BE23830FF6A2}"/>
    <cellStyle name="Normal 3 2 3 3 2 2" xfId="961" xr:uid="{C0A68A8D-E1F6-4F4B-9624-C98C8CE7735A}"/>
    <cellStyle name="Normal 3 2 3 3 2 3" xfId="1300" xr:uid="{2E3B70A5-4A0C-4F90-9737-A742DD1898A4}"/>
    <cellStyle name="Normal 3 2 3 3 3" xfId="826" xr:uid="{01BCFE11-33CB-47B2-B3F9-342B34E9AE2E}"/>
    <cellStyle name="Normal 3 2 3 3 4" xfId="1167" xr:uid="{1518F152-F190-4837-AD82-51424E5ED9F4}"/>
    <cellStyle name="Normal 3 2 3 3 5" xfId="1505" xr:uid="{945578B0-140E-484C-ADE5-883B6B5545B9}"/>
    <cellStyle name="Normal 3 2 3 4" xfId="456" xr:uid="{00000000-0005-0000-0000-0000AA000000}"/>
    <cellStyle name="Normal 3 2 3 4 2" xfId="656" xr:uid="{8B5C1EC2-91EF-4968-AC3B-657D3FCEFE7B}"/>
    <cellStyle name="Normal 3 2 3 4 2 2" xfId="962" xr:uid="{A02478E7-03DF-49F7-A587-D39EA4E362B5}"/>
    <cellStyle name="Normal 3 2 3 4 2 3" xfId="1301" xr:uid="{59308A46-7820-4BC5-AF12-C2891F998318}"/>
    <cellStyle name="Normal 3 2 3 4 3" xfId="855" xr:uid="{349E643A-C50B-49A9-A856-BE73EE25DA76}"/>
    <cellStyle name="Normal 3 2 3 4 4" xfId="1196" xr:uid="{BBF89F86-3948-4F84-94E4-320063DD95AE}"/>
    <cellStyle name="Normal 3 2 3 4 5" xfId="1534" xr:uid="{1F0BA158-8D55-4D0A-B276-31590AD8DF18}"/>
    <cellStyle name="Normal 3 2 3 5" xfId="569" xr:uid="{9E0DC191-0CC4-4C9F-949D-AAC4F6850EC7}"/>
    <cellStyle name="Normal 3 2 3 5 2" xfId="959" xr:uid="{65F8C7EB-836C-4EEE-9C95-A10434BFED1D}"/>
    <cellStyle name="Normal 3 2 3 5 3" xfId="1298" xr:uid="{9D253D95-5E3B-49A1-968F-0642BC9FE0D1}"/>
    <cellStyle name="Normal 3 2 3 5 4" xfId="1598" xr:uid="{8A5FB4B5-5B0F-4C8E-9DCC-52E916652406}"/>
    <cellStyle name="Normal 3 2 3 6" xfId="768" xr:uid="{2B1EB213-0C9E-4011-AA7C-931C16206C24}"/>
    <cellStyle name="Normal 3 2 3 7" xfId="1109" xr:uid="{717B0E57-DE22-453B-81F3-6057B9372720}"/>
    <cellStyle name="Normal 3 2 3 8" xfId="1447" xr:uid="{9EF488BB-E173-4890-AB46-9A210CE29B7C}"/>
    <cellStyle name="Normal 3 2 4" xfId="345" xr:uid="{00000000-0005-0000-0000-0000AB000000}"/>
    <cellStyle name="Normal 3 2 4 2" xfId="385" xr:uid="{00000000-0005-0000-0000-0000AB000000}"/>
    <cellStyle name="Normal 3 2 4 2 2" xfId="600" xr:uid="{7EC5CDDF-906C-4355-812D-15CA27AF2F19}"/>
    <cellStyle name="Normal 3 2 4 2 2 2" xfId="964" xr:uid="{1581C3D1-7093-43DC-BD42-86E3E52B0577}"/>
    <cellStyle name="Normal 3 2 4 2 2 3" xfId="1303" xr:uid="{D1378976-1801-4B83-98F1-9B05A6892A08}"/>
    <cellStyle name="Normal 3 2 4 2 3" xfId="799" xr:uid="{F235F7FC-6302-4A34-A708-B0548FB038E4}"/>
    <cellStyle name="Normal 3 2 4 2 4" xfId="1140" xr:uid="{10469EF8-7D36-4F07-8867-EC6E38957046}"/>
    <cellStyle name="Normal 3 2 4 2 5" xfId="1478" xr:uid="{23F6CE35-310B-4C60-8E37-67B8A61CA302}"/>
    <cellStyle name="Normal 3 2 4 3" xfId="422" xr:uid="{00000000-0005-0000-0000-0000AB000000}"/>
    <cellStyle name="Normal 3 2 4 3 2" xfId="629" xr:uid="{7D7513AB-38F1-4851-8AFF-72F0C724C013}"/>
    <cellStyle name="Normal 3 2 4 3 2 2" xfId="965" xr:uid="{34CEF8E6-D5E0-418D-B697-072D07480F65}"/>
    <cellStyle name="Normal 3 2 4 3 2 3" xfId="1304" xr:uid="{45B62063-D048-4A6B-82B3-CBC2DABE61A9}"/>
    <cellStyle name="Normal 3 2 4 3 3" xfId="828" xr:uid="{6BD427F8-AABD-4BDF-B6CD-3D713A59C823}"/>
    <cellStyle name="Normal 3 2 4 3 4" xfId="1169" xr:uid="{A2066C73-857E-4518-9941-42EA3C82EEF0}"/>
    <cellStyle name="Normal 3 2 4 3 5" xfId="1507" xr:uid="{6EF2D491-81EE-49D3-8A20-BAB505106D60}"/>
    <cellStyle name="Normal 3 2 4 4" xfId="458" xr:uid="{00000000-0005-0000-0000-0000AB000000}"/>
    <cellStyle name="Normal 3 2 4 4 2" xfId="658" xr:uid="{648E06CE-F088-423F-94D6-1FF16240DE15}"/>
    <cellStyle name="Normal 3 2 4 4 2 2" xfId="966" xr:uid="{6978A208-0F3B-498E-A477-B26435599806}"/>
    <cellStyle name="Normal 3 2 4 4 2 3" xfId="1305" xr:uid="{AFF9DC33-DEBC-4FD6-BFFE-5EE10985651C}"/>
    <cellStyle name="Normal 3 2 4 4 3" xfId="857" xr:uid="{04E8D9CE-E72A-4E1A-9084-F8AF87B5A946}"/>
    <cellStyle name="Normal 3 2 4 4 4" xfId="1198" xr:uid="{FD1118EB-BB08-4405-9430-8B58290B8BAF}"/>
    <cellStyle name="Normal 3 2 4 4 5" xfId="1536" xr:uid="{DB13AE53-1D7F-4F06-B72C-6B10D954FD7A}"/>
    <cellStyle name="Normal 3 2 4 5" xfId="571" xr:uid="{F5CA7F19-A8D0-4074-BAA1-FE2017C3AD6D}"/>
    <cellStyle name="Normal 3 2 4 5 2" xfId="963" xr:uid="{F75A97BB-05FE-41C5-B43C-FE1559024C85}"/>
    <cellStyle name="Normal 3 2 4 5 3" xfId="1302" xr:uid="{1C4A36AD-F827-4FD0-AFE9-595D16D2F187}"/>
    <cellStyle name="Normal 3 2 4 5 4" xfId="1600" xr:uid="{EE9293E5-E606-48D4-B021-4793E88B3164}"/>
    <cellStyle name="Normal 3 2 4 6" xfId="770" xr:uid="{481E12B1-7A20-4870-A9B7-7BEC2893F04B}"/>
    <cellStyle name="Normal 3 2 4 7" xfId="1111" xr:uid="{8BE9EFD1-B3BF-4889-A250-54082F68F850}"/>
    <cellStyle name="Normal 3 2 4 8" xfId="1449" xr:uid="{373B3416-62CC-4F7A-8D7A-2AEB18CE56DE}"/>
    <cellStyle name="Normal 3 2 5" xfId="348" xr:uid="{00000000-0005-0000-0000-0000AC000000}"/>
    <cellStyle name="Normal 3 2 5 2" xfId="388" xr:uid="{00000000-0005-0000-0000-0000AC000000}"/>
    <cellStyle name="Normal 3 2 5 2 2" xfId="603" xr:uid="{C4E8182B-ACE7-4E86-9C6E-8E5131E9DB5F}"/>
    <cellStyle name="Normal 3 2 5 2 2 2" xfId="968" xr:uid="{72E20BAB-0984-4C79-B310-E26040A24B88}"/>
    <cellStyle name="Normal 3 2 5 2 2 3" xfId="1307" xr:uid="{857B6190-218D-480D-8946-3D2EFBBCB954}"/>
    <cellStyle name="Normal 3 2 5 2 3" xfId="802" xr:uid="{C1C28F7B-8C1B-42C4-990F-6F2087ACC368}"/>
    <cellStyle name="Normal 3 2 5 2 4" xfId="1143" xr:uid="{E042129A-EBF5-47DC-B674-A0C122F423C3}"/>
    <cellStyle name="Normal 3 2 5 2 5" xfId="1481" xr:uid="{C863DB8F-D289-496E-A7AE-10F1C7DB6DC3}"/>
    <cellStyle name="Normal 3 2 5 3" xfId="425" xr:uid="{00000000-0005-0000-0000-0000AC000000}"/>
    <cellStyle name="Normal 3 2 5 3 2" xfId="632" xr:uid="{021BB810-9122-40A7-823D-8B615206BE5E}"/>
    <cellStyle name="Normal 3 2 5 3 2 2" xfId="969" xr:uid="{C91A37C6-D897-426B-AEF3-C680F50632F9}"/>
    <cellStyle name="Normal 3 2 5 3 2 3" xfId="1308" xr:uid="{F5C1769B-7005-42DC-8F9D-AE444BD1F222}"/>
    <cellStyle name="Normal 3 2 5 3 3" xfId="831" xr:uid="{CBBA4BE9-1BB2-486A-AD56-97496E769B38}"/>
    <cellStyle name="Normal 3 2 5 3 4" xfId="1172" xr:uid="{00BE35A8-228E-4CD8-A468-377A60936C36}"/>
    <cellStyle name="Normal 3 2 5 3 5" xfId="1510" xr:uid="{3EB75BDB-AF19-4313-A6F1-DDEF2394C2D5}"/>
    <cellStyle name="Normal 3 2 5 4" xfId="461" xr:uid="{00000000-0005-0000-0000-0000AC000000}"/>
    <cellStyle name="Normal 3 2 5 4 2" xfId="661" xr:uid="{655DF4CD-554E-4B14-99DC-17C0817F6A4C}"/>
    <cellStyle name="Normal 3 2 5 4 2 2" xfId="970" xr:uid="{1C2B1FF1-222E-471F-95BA-F4F0E0CFB347}"/>
    <cellStyle name="Normal 3 2 5 4 2 3" xfId="1309" xr:uid="{5742217B-C349-4DC6-A1D1-8D744F2E544D}"/>
    <cellStyle name="Normal 3 2 5 4 3" xfId="860" xr:uid="{11085C16-FD23-4910-A892-FC4E8EAE1963}"/>
    <cellStyle name="Normal 3 2 5 4 4" xfId="1201" xr:uid="{F5A05ACF-4B02-4A6D-BB12-3046ECDBC7DB}"/>
    <cellStyle name="Normal 3 2 5 4 5" xfId="1539" xr:uid="{0C993801-120D-4B30-A9CD-1A29BA3391D0}"/>
    <cellStyle name="Normal 3 2 5 5" xfId="574" xr:uid="{A423E1A0-575D-4896-84AA-660EE75FE409}"/>
    <cellStyle name="Normal 3 2 5 5 2" xfId="967" xr:uid="{D6D2B673-FA6C-48FD-BF5C-2FF6E84C86DF}"/>
    <cellStyle name="Normal 3 2 5 5 3" xfId="1306" xr:uid="{8D3A770A-1638-452C-A1BD-58433AFD4845}"/>
    <cellStyle name="Normal 3 2 5 5 4" xfId="1603" xr:uid="{D21A35EC-44A6-4FD5-95B7-96BE30672DB4}"/>
    <cellStyle name="Normal 3 2 5 6" xfId="773" xr:uid="{DA79C69C-6291-4656-B832-5027CBB9BBB4}"/>
    <cellStyle name="Normal 3 2 5 7" xfId="1114" xr:uid="{7CDFD75C-1C34-48DA-9853-A896E1B79F45}"/>
    <cellStyle name="Normal 3 2 5 8" xfId="1452" xr:uid="{8ACFA5B7-552B-41CD-81AA-37C3E53C22B7}"/>
    <cellStyle name="Normal 3 2 6" xfId="355" xr:uid="{00000000-0005-0000-0000-0000A8000000}"/>
    <cellStyle name="Normal 3 2 6 2" xfId="578" xr:uid="{7EA91163-8FD8-4BC9-8D5E-A0434A9E733E}"/>
    <cellStyle name="Normal 3 2 6 2 2" xfId="971" xr:uid="{3254AE4C-735D-47D8-A38D-8D7619726E84}"/>
    <cellStyle name="Normal 3 2 6 2 3" xfId="1310" xr:uid="{FE722782-8F05-4C1C-B0A9-C1AB13F54F81}"/>
    <cellStyle name="Normal 3 2 6 3" xfId="777" xr:uid="{C9DF2037-3B41-4F45-8E8E-58D346C3F02F}"/>
    <cellStyle name="Normal 3 2 6 4" xfId="1118" xr:uid="{D2D6A20A-7D6F-4807-95BD-6643BBAC426F}"/>
    <cellStyle name="Normal 3 2 6 5" xfId="1456" xr:uid="{14B31C18-E365-4219-9B71-F2A12C3F21C9}"/>
    <cellStyle name="Normal 3 2 7" xfId="394" xr:uid="{00000000-0005-0000-0000-0000A8000000}"/>
    <cellStyle name="Normal 3 2 7 2" xfId="607" xr:uid="{8F469113-301F-4A34-A3E4-921C0D87C57C}"/>
    <cellStyle name="Normal 3 2 7 2 2" xfId="972" xr:uid="{A8D9A5E3-5EA7-4CD4-81A1-B29217AA31BF}"/>
    <cellStyle name="Normal 3 2 7 2 3" xfId="1311" xr:uid="{0779DBDE-CBEF-4EEE-B2CE-CD92A1D6A142}"/>
    <cellStyle name="Normal 3 2 7 3" xfId="806" xr:uid="{5F85001E-2A4B-43BA-A247-C9575D2DA003}"/>
    <cellStyle name="Normal 3 2 7 4" xfId="1147" xr:uid="{F2406F1D-09A2-4683-B6B0-877AD20FF5DD}"/>
    <cellStyle name="Normal 3 2 7 5" xfId="1485" xr:uid="{A544AE6D-CA1A-4875-868F-652FC8A67977}"/>
    <cellStyle name="Normal 3 2 8" xfId="430" xr:uid="{00000000-0005-0000-0000-0000A8000000}"/>
    <cellStyle name="Normal 3 2 8 2" xfId="636" xr:uid="{67504E45-45C5-4930-9AA6-3054CA8FFCC3}"/>
    <cellStyle name="Normal 3 2 8 2 2" xfId="973" xr:uid="{B1AB3B12-9AF2-4A07-9E9F-F37658112A38}"/>
    <cellStyle name="Normal 3 2 8 2 3" xfId="1312" xr:uid="{CC0CEF81-BCF0-4DFA-BE2F-DAAB0C74AA63}"/>
    <cellStyle name="Normal 3 2 8 3" xfId="835" xr:uid="{46B4E821-E768-42A5-B501-9DB70E555985}"/>
    <cellStyle name="Normal 3 2 8 4" xfId="1176" xr:uid="{ADD90D05-ADA3-41BC-A88C-64986C3A6F4C}"/>
    <cellStyle name="Normal 3 2 8 5" xfId="1514" xr:uid="{4A3E1BC8-43B8-403F-BFAF-9DF111673251}"/>
    <cellStyle name="Normal 3 2 9" xfId="465" xr:uid="{09025C3A-C967-47C2-976A-5412B0B7093B}"/>
    <cellStyle name="Normal 3 2 9 2" xfId="509" xr:uid="{16F41B81-08A4-46A4-9D9E-AEE41361D812}"/>
    <cellStyle name="Normal 3 2 9 2 2" xfId="709" xr:uid="{3DCE094A-C91D-4B89-866C-9C61BA96C735}"/>
    <cellStyle name="Normal 3 2 9 2 3" xfId="974" xr:uid="{92F90F49-B6DB-4907-86B9-EB9796436A10}"/>
    <cellStyle name="Normal 3 2 9 2 4" xfId="1313" xr:uid="{844E9C75-E43F-4E38-B0B2-7E2E5111DD79}"/>
    <cellStyle name="Normal 3 2 9 3" xfId="664" xr:uid="{355FFB94-0F15-4BFC-97F5-046675C2C945}"/>
    <cellStyle name="Normal 3 2 9 4" xfId="863" xr:uid="{3DA1772D-7967-4C94-ABC8-EAB48C4FE3F2}"/>
    <cellStyle name="Normal 3 2 9 5" xfId="1204" xr:uid="{B6663653-649C-49AC-88FB-F9C57C64C133}"/>
    <cellStyle name="Normal 3 2 9 6" xfId="1574" xr:uid="{30A489C1-D1CA-4848-8734-6B5B88FDC1FF}"/>
    <cellStyle name="Normal 3 5" xfId="91" xr:uid="{00000000-0005-0000-0000-0000AD000000}"/>
    <cellStyle name="Normal 4" xfId="45" xr:uid="{00000000-0005-0000-0000-0000AE000000}"/>
    <cellStyle name="Normal 4 2" xfId="221" xr:uid="{00000000-0005-0000-0000-0000AF000000}"/>
    <cellStyle name="Normal 4 2 2" xfId="222" xr:uid="{00000000-0005-0000-0000-0000B0000000}"/>
    <cellStyle name="Normal 4 3" xfId="220" xr:uid="{00000000-0005-0000-0000-0000B1000000}"/>
    <cellStyle name="Normal 5" xfId="92" xr:uid="{00000000-0005-0000-0000-0000B2000000}"/>
    <cellStyle name="Normal 5 2" xfId="223" xr:uid="{00000000-0005-0000-0000-0000B3000000}"/>
    <cellStyle name="Normal 5 2 2" xfId="363" xr:uid="{00000000-0005-0000-0000-0000B3000000}"/>
    <cellStyle name="Normal 5 2 2 2" xfId="583" xr:uid="{1F24A2D5-35EE-4679-8800-79A41F140FF8}"/>
    <cellStyle name="Normal 5 2 2 2 2" xfId="976" xr:uid="{7D21BB51-5713-47CF-A762-3A363D91830F}"/>
    <cellStyle name="Normal 5 2 2 2 3" xfId="1315" xr:uid="{021489A6-5C56-4875-98EC-C87C58C844EF}"/>
    <cellStyle name="Normal 5 2 2 3" xfId="782" xr:uid="{F54F4B3E-FA29-4E29-BFEA-4FE2C2C8F175}"/>
    <cellStyle name="Normal 5 2 2 4" xfId="1123" xr:uid="{8A31EBA7-5DB6-4228-8E1A-144AC2B1F585}"/>
    <cellStyle name="Normal 5 2 2 5" xfId="1461" xr:uid="{CA7461B5-2EC8-4019-8B0E-28CB085B3F5B}"/>
    <cellStyle name="Normal 5 2 3" xfId="400" xr:uid="{00000000-0005-0000-0000-0000B3000000}"/>
    <cellStyle name="Normal 5 2 3 2" xfId="612" xr:uid="{F48CF832-00A3-4939-A194-0D2255DDE47B}"/>
    <cellStyle name="Normal 5 2 3 2 2" xfId="977" xr:uid="{075216E2-141C-4DF2-B56E-00A642B1AD44}"/>
    <cellStyle name="Normal 5 2 3 2 3" xfId="1316" xr:uid="{540B5F5B-0F94-4216-AB47-21869721C188}"/>
    <cellStyle name="Normal 5 2 3 3" xfId="811" xr:uid="{7EC1BC8C-3FBF-444D-8DEF-04ABAACC8463}"/>
    <cellStyle name="Normal 5 2 3 4" xfId="1152" xr:uid="{D6F4FD33-DFFA-4733-AD7A-9429F15A9570}"/>
    <cellStyle name="Normal 5 2 3 5" xfId="1490" xr:uid="{53314A74-B8F5-4490-8471-FA4CA3514E8E}"/>
    <cellStyle name="Normal 5 2 4" xfId="436" xr:uid="{00000000-0005-0000-0000-0000B3000000}"/>
    <cellStyle name="Normal 5 2 4 2" xfId="641" xr:uid="{47E84F09-E2B2-454A-AB46-C644C277AFF4}"/>
    <cellStyle name="Normal 5 2 4 2 2" xfId="978" xr:uid="{50C1FC4E-B1A2-45AD-A6B1-DEE783FD35B5}"/>
    <cellStyle name="Normal 5 2 4 2 3" xfId="1317" xr:uid="{9652635F-88A0-4AF1-9335-DDC5775AD487}"/>
    <cellStyle name="Normal 5 2 4 3" xfId="840" xr:uid="{E1DD1E91-3A13-41CB-9F08-D91F54496F0F}"/>
    <cellStyle name="Normal 5 2 4 4" xfId="1181" xr:uid="{1B51EA01-C7F0-4CB8-9DC0-8E231BC8D2DC}"/>
    <cellStyle name="Normal 5 2 4 5" xfId="1519" xr:uid="{BFD288BE-9FD9-4601-9978-707F11EA3F8F}"/>
    <cellStyle name="Normal 5 2 5" xfId="552" xr:uid="{D5158A2E-5872-40CA-89A3-22627D9C537D}"/>
    <cellStyle name="Normal 5 2 5 2" xfId="975" xr:uid="{646FED4D-6D64-4F15-976F-720FC3BC8B67}"/>
    <cellStyle name="Normal 5 2 5 3" xfId="1314" xr:uid="{DD0E57E5-E50A-4A41-B3BD-B7D79A98755A}"/>
    <cellStyle name="Normal 5 2 5 4" xfId="1581" xr:uid="{65416D48-7247-417B-8B3E-E2AFA77FE562}"/>
    <cellStyle name="Normal 5 2 6" xfId="751" xr:uid="{81EBD6C7-81D9-4B86-AF0A-E4E23CE0106C}"/>
    <cellStyle name="Normal 5 2 7" xfId="1092" xr:uid="{EC2B0399-B7A8-4108-B8F4-35C844D91895}"/>
    <cellStyle name="Normal 5 2 8" xfId="1430" xr:uid="{4B9237FD-4AB9-4546-8E25-3ABBBE48D02C}"/>
    <cellStyle name="Normal 6" xfId="224" xr:uid="{00000000-0005-0000-0000-0000B4000000}"/>
    <cellStyle name="Normal 7" xfId="225" xr:uid="{00000000-0005-0000-0000-0000B5000000}"/>
    <cellStyle name="Normal 8" xfId="510" xr:uid="{6B99487A-4C61-4A66-9778-76DD2EAC3C85}"/>
    <cellStyle name="Normal_ETD4820" xfId="46" xr:uid="{00000000-0005-0000-0000-0000B6000000}"/>
    <cellStyle name="Normal_troškovnik_energetski deo" xfId="512" xr:uid="{BE811CF5-8103-460B-8EDA-71FAE01470ED}"/>
    <cellStyle name="Normal1" xfId="47" xr:uid="{00000000-0005-0000-0000-0000C2000000}"/>
    <cellStyle name="Normal3" xfId="48" xr:uid="{00000000-0005-0000-0000-0000C3000000}"/>
    <cellStyle name="Normalno" xfId="0" builtinId="0"/>
    <cellStyle name="Normalno 10" xfId="226" xr:uid="{00000000-0005-0000-0000-0000C5000000}"/>
    <cellStyle name="Normalno 11" xfId="227" xr:uid="{00000000-0005-0000-0000-0000C6000000}"/>
    <cellStyle name="Normalno 11 2" xfId="228" xr:uid="{00000000-0005-0000-0000-0000C7000000}"/>
    <cellStyle name="Normalno 12" xfId="229" xr:uid="{00000000-0005-0000-0000-0000C8000000}"/>
    <cellStyle name="Normalno 12 2" xfId="364" xr:uid="{00000000-0005-0000-0000-0000C8000000}"/>
    <cellStyle name="Normalno 12 2 2" xfId="584" xr:uid="{430D5FA0-32E9-451C-8078-B4806906BDED}"/>
    <cellStyle name="Normalno 12 2 2 2" xfId="980" xr:uid="{B033D40A-EECC-4B31-845C-D09C5682B04E}"/>
    <cellStyle name="Normalno 12 2 2 3" xfId="1319" xr:uid="{E2DCEAD1-8745-4566-9BF2-CFB449091C9B}"/>
    <cellStyle name="Normalno 12 2 3" xfId="783" xr:uid="{853F02BF-1F94-4AEE-AC96-45861F334EEA}"/>
    <cellStyle name="Normalno 12 2 4" xfId="1124" xr:uid="{5E7266B0-7E46-4CA7-A6B9-CDE2838A6817}"/>
    <cellStyle name="Normalno 12 2 5" xfId="1462" xr:uid="{45D2810D-DC4A-4033-8021-876010281D8C}"/>
    <cellStyle name="Normalno 12 3" xfId="401" xr:uid="{00000000-0005-0000-0000-0000C8000000}"/>
    <cellStyle name="Normalno 12 3 2" xfId="613" xr:uid="{7DD907F3-5501-4BDC-BF26-18217C6DD872}"/>
    <cellStyle name="Normalno 12 3 2 2" xfId="981" xr:uid="{D1E6DC9C-79DB-40A4-BAE7-6464BD086439}"/>
    <cellStyle name="Normalno 12 3 2 3" xfId="1320" xr:uid="{525D1B29-BF97-4CE0-A9B8-CA96D62F4D50}"/>
    <cellStyle name="Normalno 12 3 3" xfId="812" xr:uid="{2E78CA94-6465-4CA6-9006-F34CE27607BA}"/>
    <cellStyle name="Normalno 12 3 4" xfId="1153" xr:uid="{CAFDBC9C-AF99-4DD4-B84B-6BA1D1583C4F}"/>
    <cellStyle name="Normalno 12 3 5" xfId="1491" xr:uid="{50A4A210-EC8A-42A4-AA7D-9BCC52E3D9AC}"/>
    <cellStyle name="Normalno 12 4" xfId="437" xr:uid="{00000000-0005-0000-0000-0000C8000000}"/>
    <cellStyle name="Normalno 12 4 2" xfId="642" xr:uid="{3B59E664-056C-4B3E-BD27-26636A3237FF}"/>
    <cellStyle name="Normalno 12 4 2 2" xfId="982" xr:uid="{7580E9F0-9A77-4929-873F-5D9A944F738A}"/>
    <cellStyle name="Normalno 12 4 2 3" xfId="1321" xr:uid="{82576EC5-7DBE-4187-8380-E631B393FC73}"/>
    <cellStyle name="Normalno 12 4 3" xfId="841" xr:uid="{36F9F70D-6BB1-493C-9F8A-131934354CAB}"/>
    <cellStyle name="Normalno 12 4 4" xfId="1182" xr:uid="{35C0E3B9-6DE5-48F4-B934-81BA232E15E0}"/>
    <cellStyle name="Normalno 12 4 5" xfId="1520" xr:uid="{A4834B6E-62B7-46E0-A97A-F20A43CFECD6}"/>
    <cellStyle name="Normalno 12 5" xfId="553" xr:uid="{57455ED5-A405-44B5-B662-AF9BBD6EC34C}"/>
    <cellStyle name="Normalno 12 5 2" xfId="979" xr:uid="{4DC05DBA-79B4-4735-803A-F4BA235E8C38}"/>
    <cellStyle name="Normalno 12 5 3" xfId="1318" xr:uid="{034698D4-1931-4582-B577-404804D34F91}"/>
    <cellStyle name="Normalno 12 5 4" xfId="1582" xr:uid="{196BF5ED-27E3-457E-A810-E63F41EFED05}"/>
    <cellStyle name="Normalno 12 6" xfId="752" xr:uid="{0C9394F3-15C2-4B3B-B87B-9D125B4411E8}"/>
    <cellStyle name="Normalno 12 7" xfId="1093" xr:uid="{31D1BC55-58CF-475F-85F7-AB35DD635903}"/>
    <cellStyle name="Normalno 12 8" xfId="1431" xr:uid="{79ED3CAF-E778-4B9E-A14C-B33D92A26D31}"/>
    <cellStyle name="Normalno 13" xfId="230" xr:uid="{00000000-0005-0000-0000-0000C9000000}"/>
    <cellStyle name="Normalno 14" xfId="231" xr:uid="{00000000-0005-0000-0000-0000CA000000}"/>
    <cellStyle name="Normalno 15" xfId="232" xr:uid="{00000000-0005-0000-0000-0000CB000000}"/>
    <cellStyle name="Normalno 16" xfId="100" xr:uid="{00000000-0005-0000-0000-0000CC000000}"/>
    <cellStyle name="Normalno 17" xfId="350" xr:uid="{00000000-0005-0000-0000-0000CD000000}"/>
    <cellStyle name="Normalno 17 2" xfId="389" xr:uid="{00000000-0005-0000-0000-0000CD000000}"/>
    <cellStyle name="Normalno 17 2 2" xfId="604" xr:uid="{5BE570DB-F8DB-4532-A9A2-6DA17F46CCA1}"/>
    <cellStyle name="Normalno 17 2 2 2" xfId="984" xr:uid="{E945B115-F97D-41E4-B703-8DF761AB063F}"/>
    <cellStyle name="Normalno 17 2 2 3" xfId="1323" xr:uid="{C8076237-CDC8-4F44-B27F-8048910DF75D}"/>
    <cellStyle name="Normalno 17 2 3" xfId="803" xr:uid="{73D9532B-E0A2-454F-8D1C-DF09C954C60F}"/>
    <cellStyle name="Normalno 17 2 4" xfId="1144" xr:uid="{5C2494D0-FF47-49CA-B426-0A55B56FA4B1}"/>
    <cellStyle name="Normalno 17 2 5" xfId="1482" xr:uid="{F79E1A4B-987F-45EC-8FB8-36B3A085AC30}"/>
    <cellStyle name="Normalno 17 3" xfId="426" xr:uid="{00000000-0005-0000-0000-0000CD000000}"/>
    <cellStyle name="Normalno 17 3 2" xfId="633" xr:uid="{9F7617CB-3B4A-40DC-AFD6-F4A7E3AE5790}"/>
    <cellStyle name="Normalno 17 3 2 2" xfId="985" xr:uid="{C8FE9FF7-0B26-4F8E-BFA8-271380739795}"/>
    <cellStyle name="Normalno 17 3 2 3" xfId="1324" xr:uid="{8B19955B-7A98-4BC0-95A0-B301F9E42336}"/>
    <cellStyle name="Normalno 17 3 3" xfId="832" xr:uid="{799ACABF-FE60-4D53-8E99-DDF6A3550CB1}"/>
    <cellStyle name="Normalno 17 3 4" xfId="1173" xr:uid="{5A6206C5-C614-4705-B1CC-3AA4627E2FF5}"/>
    <cellStyle name="Normalno 17 3 5" xfId="1511" xr:uid="{40423FC2-43F9-46D1-BA0D-54C8E90C6C7E}"/>
    <cellStyle name="Normalno 17 4" xfId="462" xr:uid="{00000000-0005-0000-0000-0000CD000000}"/>
    <cellStyle name="Normalno 17 4 2" xfId="662" xr:uid="{8D1F74A2-D985-440E-8BC3-A4614EA7397A}"/>
    <cellStyle name="Normalno 17 4 2 2" xfId="986" xr:uid="{301AE230-6961-41F8-B6D2-560112A80333}"/>
    <cellStyle name="Normalno 17 4 2 3" xfId="1325" xr:uid="{E7EF624B-DE40-4CCB-BF76-A11B2C2D73E9}"/>
    <cellStyle name="Normalno 17 4 3" xfId="861" xr:uid="{13635985-BAD1-4390-A9B0-E45CFCD460A0}"/>
    <cellStyle name="Normalno 17 4 4" xfId="1202" xr:uid="{D7871978-8617-4FA5-B85F-2F503C29EC69}"/>
    <cellStyle name="Normalno 17 4 5" xfId="1540" xr:uid="{5DBAA2C7-527E-4355-A91B-36A586D138D4}"/>
    <cellStyle name="Normalno 17 5" xfId="575" xr:uid="{E7DF1A18-9483-43A1-AC98-01E0016A09C7}"/>
    <cellStyle name="Normalno 17 5 2" xfId="983" xr:uid="{9124E67B-7114-4DAF-802D-EC45FC3D0D73}"/>
    <cellStyle name="Normalno 17 5 3" xfId="1322" xr:uid="{EF7EF7A1-E715-42D1-B837-3EA20B84BBF0}"/>
    <cellStyle name="Normalno 17 5 4" xfId="1604" xr:uid="{6AF4CB51-AB0D-496B-945F-635BC8E8B913}"/>
    <cellStyle name="Normalno 17 6" xfId="774" xr:uid="{6B1D3C15-9B30-4DCA-9DAA-7B22A0536352}"/>
    <cellStyle name="Normalno 17 7" xfId="1115" xr:uid="{D5C293A0-A63E-4ED3-8B87-05A59A34BE59}"/>
    <cellStyle name="Normalno 17 8" xfId="1453" xr:uid="{2C824029-F133-4C65-9DED-F2279F8253E3}"/>
    <cellStyle name="Normalno 18" xfId="351" xr:uid="{00000000-0005-0000-0000-0000CE000000}"/>
    <cellStyle name="Normalno 18 2" xfId="390" xr:uid="{00000000-0005-0000-0000-0000CE000000}"/>
    <cellStyle name="Normalno 19" xfId="464" xr:uid="{5820A8C7-41D2-44CC-B883-5B98087B2624}"/>
    <cellStyle name="Normalno 19 2" xfId="466" xr:uid="{190C9344-B9E9-448F-942D-B9BD3C98A8DD}"/>
    <cellStyle name="Normalno 19 2 2" xfId="668" xr:uid="{1F408FB2-CB54-43F9-8412-7B0B1CF14FD5}"/>
    <cellStyle name="Normalno 19 2 3" xfId="864" xr:uid="{41A897F1-932F-4327-93FA-32881A1722E0}"/>
    <cellStyle name="Normalno 19 2 4" xfId="1206" xr:uid="{F5ED2ED3-3DA1-4AF0-BDD1-111B72EF1680}"/>
    <cellStyle name="Normalno 19 3" xfId="513" xr:uid="{7BF1C943-9DA5-481D-9187-4D2B20E44278}"/>
    <cellStyle name="Normalno 19 3 2" xfId="710" xr:uid="{1B1D4506-72D0-4409-A48A-6570D85AA1F0}"/>
    <cellStyle name="Normalno 19 3 3" xfId="987" xr:uid="{D4BE9DF4-ADDD-4006-B195-287CAAB16F11}"/>
    <cellStyle name="Normalno 19 3 4" xfId="1326" xr:uid="{49E79A5A-E359-48D3-8604-71FE1AF8187F}"/>
    <cellStyle name="Normalno 19 4" xfId="663" xr:uid="{CE41D046-547A-4F47-84E8-FF4AB1D97A10}"/>
    <cellStyle name="Normalno 19 5" xfId="862" xr:uid="{CEEDD4F6-321F-479B-8CF3-610C3461D6C5}"/>
    <cellStyle name="Normalno 19 6" xfId="1203" xr:uid="{3A691E3D-8BD9-4380-A5EC-92EEC4D6599C}"/>
    <cellStyle name="Normalno 2" xfId="86" xr:uid="{00000000-0005-0000-0000-0000CF000000}"/>
    <cellStyle name="Normalno 2 10" xfId="340" xr:uid="{00000000-0005-0000-0000-0000D0000000}"/>
    <cellStyle name="Normalno 2 11" xfId="356" xr:uid="{00000000-0005-0000-0000-0000CF000000}"/>
    <cellStyle name="Normalno 2 11 2" xfId="579" xr:uid="{FFA3F8CF-A207-427D-A469-1325E2D85AE9}"/>
    <cellStyle name="Normalno 2 11 2 2" xfId="989" xr:uid="{A4EC2A81-825D-4502-8078-6205D80BCA78}"/>
    <cellStyle name="Normalno 2 11 2 3" xfId="1328" xr:uid="{40DE69F5-C8E2-409C-82D0-D5DCA92CD933}"/>
    <cellStyle name="Normalno 2 11 3" xfId="778" xr:uid="{81932DD5-09BB-4B3D-AC24-1E7B417DF609}"/>
    <cellStyle name="Normalno 2 11 4" xfId="1119" xr:uid="{90A37498-CF9A-4C29-BAC4-D4F9C1EF9257}"/>
    <cellStyle name="Normalno 2 11 5" xfId="1457" xr:uid="{E00152ED-F66D-4D61-AF66-CE5775AD736A}"/>
    <cellStyle name="Normalno 2 12" xfId="395" xr:uid="{00000000-0005-0000-0000-0000CF000000}"/>
    <cellStyle name="Normalno 2 12 2" xfId="608" xr:uid="{B469D171-E86A-4DFF-A498-C16FB41B890E}"/>
    <cellStyle name="Normalno 2 12 2 2" xfId="990" xr:uid="{89429C67-2C9A-4009-A647-E7FDDFB783E7}"/>
    <cellStyle name="Normalno 2 12 2 3" xfId="1329" xr:uid="{D2B2155F-B08D-47BA-9912-8804B3E16FD1}"/>
    <cellStyle name="Normalno 2 12 3" xfId="807" xr:uid="{C1A53DE7-AB9D-44C8-A101-F5F11BE83B14}"/>
    <cellStyle name="Normalno 2 12 4" xfId="1148" xr:uid="{20AAEED6-AAD8-4BAE-BFE1-D3D976928939}"/>
    <cellStyle name="Normalno 2 12 5" xfId="1486" xr:uid="{C7C3CFCF-DB4C-40C2-9055-21F2C951A7B1}"/>
    <cellStyle name="Normalno 2 13" xfId="431" xr:uid="{00000000-0005-0000-0000-0000CF000000}"/>
    <cellStyle name="Normalno 2 13 2" xfId="637" xr:uid="{BC93FBDA-6CF0-4CE4-ACA5-4C6D254E6B9F}"/>
    <cellStyle name="Normalno 2 13 2 2" xfId="991" xr:uid="{EE22F10D-01EF-4A9C-9B67-944B57D769F7}"/>
    <cellStyle name="Normalno 2 13 2 3" xfId="1330" xr:uid="{29D95233-2AC7-4848-BC17-290051CBE406}"/>
    <cellStyle name="Normalno 2 13 3" xfId="836" xr:uid="{BB7C0991-E7FB-47FE-AD9F-DC8966CDF2B6}"/>
    <cellStyle name="Normalno 2 13 4" xfId="1177" xr:uid="{E2C00393-4048-403E-AF66-75CA9CB6A4E7}"/>
    <cellStyle name="Normalno 2 13 5" xfId="1515" xr:uid="{6591C7C6-147D-4549-BC56-D91A04967148}"/>
    <cellStyle name="Normalno 2 14" xfId="502" xr:uid="{7D1C3F8E-3920-4A76-BBBA-3103622F6EC6}"/>
    <cellStyle name="Normalno 2 14 2" xfId="665" xr:uid="{68B38F5F-D340-4C43-AD25-23890303C795}"/>
    <cellStyle name="Normalno 2 14 3" xfId="703" xr:uid="{F5580686-CBD5-4BD0-AFF7-1A3D28530D4B}"/>
    <cellStyle name="Normalno 2 14 4" xfId="988" xr:uid="{38FB27A4-5628-4BD6-B9FA-6582CB5CFEF0}"/>
    <cellStyle name="Normalno 2 14 5" xfId="1327" xr:uid="{DF7F33CD-036F-44EE-AC07-F77DB631FECA}"/>
    <cellStyle name="Normalno 2 14 6" xfId="1575" xr:uid="{270F6360-D6D7-481C-80AD-785351D2C530}"/>
    <cellStyle name="Normalno 2 15" xfId="548" xr:uid="{5D2BE129-F4AC-4502-8EEB-6A39F14C76D6}"/>
    <cellStyle name="Normalno 2 16" xfId="748" xr:uid="{A86D6514-DEB9-49A5-B6E5-9A3EE947C923}"/>
    <cellStyle name="Normalno 2 17" xfId="1088" xr:uid="{97242D79-E285-4566-8E39-D315CABA591C}"/>
    <cellStyle name="Normalno 2 18" xfId="1426" xr:uid="{6013C841-C3C0-4899-8B83-943AED28DC92}"/>
    <cellStyle name="Normalno 2 2" xfId="93" xr:uid="{00000000-0005-0000-0000-0000D1000000}"/>
    <cellStyle name="Normalno 2 2 2" xfId="234" xr:uid="{00000000-0005-0000-0000-0000D2000000}"/>
    <cellStyle name="Normalno 2 2_KTC-Pakrac_TC+BP_GHV-TROŠKOVNIK" xfId="235" xr:uid="{00000000-0005-0000-0000-0000D3000000}"/>
    <cellStyle name="Normalno 2 3" xfId="236" xr:uid="{00000000-0005-0000-0000-0000D4000000}"/>
    <cellStyle name="Normalno 2 3 2" xfId="237" xr:uid="{00000000-0005-0000-0000-0000D5000000}"/>
    <cellStyle name="Normalno 2 4" xfId="238" xr:uid="{00000000-0005-0000-0000-0000D6000000}"/>
    <cellStyle name="Normalno 2 5" xfId="239" xr:uid="{00000000-0005-0000-0000-0000D7000000}"/>
    <cellStyle name="Normalno 2 6" xfId="240" xr:uid="{00000000-0005-0000-0000-0000D8000000}"/>
    <cellStyle name="Normalno 2 7" xfId="233" xr:uid="{00000000-0005-0000-0000-0000D9000000}"/>
    <cellStyle name="Normalno 2 8" xfId="341" xr:uid="{00000000-0005-0000-0000-0000DA000000}"/>
    <cellStyle name="Normalno 2 9" xfId="339" xr:uid="{00000000-0005-0000-0000-0000DB000000}"/>
    <cellStyle name="Normalno 2_KTC-Pakrac_TC+BP_GHV-TROŠKOVNIK" xfId="241" xr:uid="{00000000-0005-0000-0000-0000DC000000}"/>
    <cellStyle name="Normalno 20" xfId="467" xr:uid="{3D02CAC4-7374-4F7D-A1C9-E9894A5DA837}"/>
    <cellStyle name="Normalno 20 2" xfId="669" xr:uid="{E73F417E-5153-44D7-8342-E8C6237B33D8}"/>
    <cellStyle name="Normalno 20 3" xfId="865" xr:uid="{FE09472C-DE2E-4564-9FE6-D537B0A68DEB}"/>
    <cellStyle name="Normalno 21" xfId="507" xr:uid="{6D203126-0035-46C9-A0D6-7FFCF3371B88}"/>
    <cellStyle name="Normalno 21 2" xfId="707" xr:uid="{F451DEDB-3E6F-4B79-BC9F-47F53761A839}"/>
    <cellStyle name="Normalno 22" xfId="711" xr:uid="{8089A4CC-A20F-4099-AF4E-2B165AC48B6E}"/>
    <cellStyle name="Normalno 27" xfId="508" xr:uid="{1AA53ABB-0DAB-4360-846B-44FB9AAD63F3}"/>
    <cellStyle name="Normalno 27 2" xfId="708" xr:uid="{DC725CB1-5A9B-41BF-8408-10C85331D51C}"/>
    <cellStyle name="Normalno 27 3" xfId="866" xr:uid="{B714BFAF-7050-4A02-BCD5-A1EF46D746E0}"/>
    <cellStyle name="Normalno 27 4" xfId="1205" xr:uid="{6599AD62-BF45-4973-8FB5-05676F3E678B}"/>
    <cellStyle name="Normalno 3" xfId="96" xr:uid="{00000000-0005-0000-0000-0000DD000000}"/>
    <cellStyle name="Normalno 3 2" xfId="243" xr:uid="{00000000-0005-0000-0000-0000DE000000}"/>
    <cellStyle name="Normalno 3 2 2" xfId="244" xr:uid="{00000000-0005-0000-0000-0000DF000000}"/>
    <cellStyle name="Normalno 3 3" xfId="245" xr:uid="{00000000-0005-0000-0000-0000E0000000}"/>
    <cellStyle name="Normalno 3 4" xfId="242" xr:uid="{00000000-0005-0000-0000-0000E1000000}"/>
    <cellStyle name="Normalno 3 4 2" xfId="554" xr:uid="{261BB0E0-F5AA-48A1-954D-D36EF7C55371}"/>
    <cellStyle name="Normalno 3 4 2 2" xfId="992" xr:uid="{A23846D8-2BF2-4077-93E5-ACA6ABEE3031}"/>
    <cellStyle name="Normalno 3 4 2 3" xfId="1331" xr:uid="{AF6036EC-C516-47CD-A184-DC47CCA9269E}"/>
    <cellStyle name="Normalno 3 4 2 4" xfId="1583" xr:uid="{B3BBD3D7-D23D-4646-A140-509D88E54C60}"/>
    <cellStyle name="Normalno 3 4 3" xfId="753" xr:uid="{4B49552D-6452-47D3-8BA9-47ED422BFA8C}"/>
    <cellStyle name="Normalno 3 4 4" xfId="1094" xr:uid="{42B4787C-4281-4CBF-937C-A2678BDF859A}"/>
    <cellStyle name="Normalno 3 4 5" xfId="1432" xr:uid="{B88F8983-B9DF-4594-A452-7CDB93CF2810}"/>
    <cellStyle name="Normalno 3 5" xfId="504" xr:uid="{D1A17593-0473-404A-80D8-4B621655A35B}"/>
    <cellStyle name="Normalno 3 5 2" xfId="993" xr:uid="{744E74E9-555C-4093-8443-5CFEDC5A154C}"/>
    <cellStyle name="Normalno 3_KTC-Pakrac_TC+BP_GHV-TROŠKOVNIK" xfId="246" xr:uid="{00000000-0005-0000-0000-0000E2000000}"/>
    <cellStyle name="Normalno 4" xfId="247" xr:uid="{00000000-0005-0000-0000-0000E3000000}"/>
    <cellStyle name="Normalno 4 2" xfId="248" xr:uid="{00000000-0005-0000-0000-0000E4000000}"/>
    <cellStyle name="Normalno 4 2 2" xfId="249" xr:uid="{00000000-0005-0000-0000-0000E5000000}"/>
    <cellStyle name="Normalno 4 2 3" xfId="250" xr:uid="{00000000-0005-0000-0000-0000E6000000}"/>
    <cellStyle name="Normalno 4 3" xfId="251" xr:uid="{00000000-0005-0000-0000-0000E7000000}"/>
    <cellStyle name="Normalno 4 3 2" xfId="555" xr:uid="{AB1D2840-3892-4DDC-8E33-B52D807DB43A}"/>
    <cellStyle name="Normalno 4 3 2 2" xfId="994" xr:uid="{23212287-60B5-4FB1-9FC3-4B6D34956965}"/>
    <cellStyle name="Normalno 4 3 2 3" xfId="1332" xr:uid="{2C41A065-4455-4472-B051-D0D0A63B7357}"/>
    <cellStyle name="Normalno 4 3 2 4" xfId="1584" xr:uid="{C814CC3F-BE5C-4E5E-AE86-44CA4FD34181}"/>
    <cellStyle name="Normalno 4 3 3" xfId="754" xr:uid="{01F3CA67-2A05-4360-B225-0C1EDB226AA0}"/>
    <cellStyle name="Normalno 4 3 4" xfId="1095" xr:uid="{92F24303-5FAD-407A-B8BE-0419DF2DCDD5}"/>
    <cellStyle name="Normalno 4 3 5" xfId="1433" xr:uid="{8B46E275-26F5-4D07-9E00-8991B0399C6C}"/>
    <cellStyle name="Normalno 4_KTC-Pakrac_TC+BP_GHV-TROŠKOVNIK" xfId="252" xr:uid="{00000000-0005-0000-0000-0000E8000000}"/>
    <cellStyle name="Normalno 5" xfId="253" xr:uid="{00000000-0005-0000-0000-0000E9000000}"/>
    <cellStyle name="Normalno 5 2" xfId="254" xr:uid="{00000000-0005-0000-0000-0000EA000000}"/>
    <cellStyle name="Normalno 5 3" xfId="255" xr:uid="{00000000-0005-0000-0000-0000EB000000}"/>
    <cellStyle name="Normalno 5 3 2" xfId="365" xr:uid="{00000000-0005-0000-0000-0000EB000000}"/>
    <cellStyle name="Normalno 5 3 2 2" xfId="585" xr:uid="{13D79E89-4971-440E-B96C-EBC3D7B00DE7}"/>
    <cellStyle name="Normalno 5 3 2 2 2" xfId="996" xr:uid="{6DC61848-211D-435E-A77A-AB8DD0B6E122}"/>
    <cellStyle name="Normalno 5 3 2 2 3" xfId="1334" xr:uid="{49ED1598-599A-420C-A8E6-4C99510CC456}"/>
    <cellStyle name="Normalno 5 3 2 3" xfId="784" xr:uid="{D21DCD10-8852-40FD-AFAA-698B7141C47D}"/>
    <cellStyle name="Normalno 5 3 2 4" xfId="1125" xr:uid="{CCC15867-B94D-4508-98D3-9D994E6ED00D}"/>
    <cellStyle name="Normalno 5 3 2 5" xfId="1463" xr:uid="{E67A0232-2C08-4BDD-9ECD-C180BAF6E847}"/>
    <cellStyle name="Normalno 5 3 3" xfId="402" xr:uid="{00000000-0005-0000-0000-0000EB000000}"/>
    <cellStyle name="Normalno 5 3 3 2" xfId="614" xr:uid="{534DE24D-68E1-414D-891D-D4BED6261CA2}"/>
    <cellStyle name="Normalno 5 3 3 2 2" xfId="997" xr:uid="{F9BB91CA-08D7-47C8-AFA0-446184177B12}"/>
    <cellStyle name="Normalno 5 3 3 2 3" xfId="1335" xr:uid="{BBA9A306-73E5-42B6-8C7D-C1F57528A22A}"/>
    <cellStyle name="Normalno 5 3 3 3" xfId="813" xr:uid="{033601EC-626A-44C2-8989-19E69CE0504E}"/>
    <cellStyle name="Normalno 5 3 3 4" xfId="1154" xr:uid="{91313488-02C9-4CEE-8077-FED221E9AB40}"/>
    <cellStyle name="Normalno 5 3 3 5" xfId="1492" xr:uid="{969BBF9B-8B9E-4010-90CB-453399B22BB6}"/>
    <cellStyle name="Normalno 5 3 4" xfId="438" xr:uid="{00000000-0005-0000-0000-0000EB000000}"/>
    <cellStyle name="Normalno 5 3 4 2" xfId="643" xr:uid="{C7193D95-1363-4FD0-9CF1-CF1D1ADE7701}"/>
    <cellStyle name="Normalno 5 3 4 2 2" xfId="998" xr:uid="{D7253809-CEF7-4F29-9787-A98AA4603501}"/>
    <cellStyle name="Normalno 5 3 4 2 3" xfId="1336" xr:uid="{B70F297A-1B47-47AE-A4DE-576319395EC6}"/>
    <cellStyle name="Normalno 5 3 4 3" xfId="842" xr:uid="{D6A86D1B-152C-4F54-97B2-F7BB5D6DD84A}"/>
    <cellStyle name="Normalno 5 3 4 4" xfId="1183" xr:uid="{7AF6EC7A-A583-4534-A822-2C9DD9FD9649}"/>
    <cellStyle name="Normalno 5 3 4 5" xfId="1521" xr:uid="{BD0A6763-B678-41EA-B388-4055D137A9A0}"/>
    <cellStyle name="Normalno 5 3 5" xfId="556" xr:uid="{22E98708-228E-48CA-BABA-3B7F3F292ED2}"/>
    <cellStyle name="Normalno 5 3 5 2" xfId="995" xr:uid="{83C43333-564E-4AB1-87DB-84210A5CAAA4}"/>
    <cellStyle name="Normalno 5 3 5 3" xfId="1333" xr:uid="{3A1E4913-10EB-4C62-8DBA-CEADAC8F2F76}"/>
    <cellStyle name="Normalno 5 3 5 4" xfId="1585" xr:uid="{7A00EA14-F45D-4AB1-ACCC-5AAF740E58CA}"/>
    <cellStyle name="Normalno 5 3 6" xfId="755" xr:uid="{1A862725-0E4C-4185-91F0-B91C2D1DD459}"/>
    <cellStyle name="Normalno 5 3 7" xfId="1096" xr:uid="{EAE6A920-414F-4FEF-8BB5-099B38FAB2BB}"/>
    <cellStyle name="Normalno 5 3 8" xfId="1434" xr:uid="{583FF5F3-2F37-4998-AE6B-4D70331134F4}"/>
    <cellStyle name="Normalno 6" xfId="104" xr:uid="{00000000-0005-0000-0000-0000EC000000}"/>
    <cellStyle name="Normalno 6 10" xfId="750" xr:uid="{C33FF21E-0432-49F1-BC51-3AD060F56198}"/>
    <cellStyle name="Normalno 6 11" xfId="1090" xr:uid="{FEE5B7B6-6FB4-4D2F-85CE-2B6E3E251F17}"/>
    <cellStyle name="Normalno 6 12" xfId="1428" xr:uid="{3CE0D753-61B2-4312-ACB1-EE67CE2D6339}"/>
    <cellStyle name="Normalno 6 2" xfId="257" xr:uid="{00000000-0005-0000-0000-0000ED000000}"/>
    <cellStyle name="Normalno 6 3" xfId="258" xr:uid="{00000000-0005-0000-0000-0000EE000000}"/>
    <cellStyle name="Normalno 6 4" xfId="256" xr:uid="{00000000-0005-0000-0000-0000EF000000}"/>
    <cellStyle name="Normalno 6 5" xfId="346" xr:uid="{00000000-0005-0000-0000-0000F0000000}"/>
    <cellStyle name="Normalno 6 5 2" xfId="386" xr:uid="{00000000-0005-0000-0000-0000F0000000}"/>
    <cellStyle name="Normalno 6 5 2 2" xfId="601" xr:uid="{8D1B4E3D-07F6-4154-B725-A80BADB9EFEB}"/>
    <cellStyle name="Normalno 6 5 2 2 2" xfId="1001" xr:uid="{01C83CC9-840B-48D6-8F10-7A7462AE707F}"/>
    <cellStyle name="Normalno 6 5 2 2 3" xfId="1339" xr:uid="{0DB9BEED-F273-46F5-9D36-7FE7A7F607A8}"/>
    <cellStyle name="Normalno 6 5 2 3" xfId="800" xr:uid="{319031CA-17A5-4D05-8111-B46DD5BB083D}"/>
    <cellStyle name="Normalno 6 5 2 4" xfId="1141" xr:uid="{A561617B-39B0-493B-87D3-D596B33A52C8}"/>
    <cellStyle name="Normalno 6 5 2 5" xfId="1479" xr:uid="{D8CE8CE2-7801-4192-9A49-C21FC9079194}"/>
    <cellStyle name="Normalno 6 5 3" xfId="423" xr:uid="{00000000-0005-0000-0000-0000F0000000}"/>
    <cellStyle name="Normalno 6 5 3 2" xfId="630" xr:uid="{C610C702-8301-4EF7-99CE-3E700AFA12CF}"/>
    <cellStyle name="Normalno 6 5 3 2 2" xfId="1002" xr:uid="{884E9094-B0FC-47B7-9758-649287C440D3}"/>
    <cellStyle name="Normalno 6 5 3 2 3" xfId="1340" xr:uid="{E04C2193-DE6E-4E30-A24D-5EE1B00D944A}"/>
    <cellStyle name="Normalno 6 5 3 3" xfId="829" xr:uid="{379B07C9-CFBB-4EE6-A019-2BA81E33F0F2}"/>
    <cellStyle name="Normalno 6 5 3 4" xfId="1170" xr:uid="{0BA7AEBC-FFEA-42CD-8252-21D185D9A0DF}"/>
    <cellStyle name="Normalno 6 5 3 5" xfId="1508" xr:uid="{427A4D70-374D-4EF6-9B9E-8F1E79FCC1AF}"/>
    <cellStyle name="Normalno 6 5 4" xfId="459" xr:uid="{00000000-0005-0000-0000-0000F0000000}"/>
    <cellStyle name="Normalno 6 5 4 2" xfId="659" xr:uid="{F75743A8-CC81-4390-9986-86784AB81592}"/>
    <cellStyle name="Normalno 6 5 4 2 2" xfId="1003" xr:uid="{FA448FC2-EA07-4D77-8DCB-74C9317079A8}"/>
    <cellStyle name="Normalno 6 5 4 2 3" xfId="1341" xr:uid="{F6A065CB-4455-46C6-8A87-4154B7656446}"/>
    <cellStyle name="Normalno 6 5 4 3" xfId="858" xr:uid="{DFB7F1C8-0BD0-4AD0-A616-638E4858D375}"/>
    <cellStyle name="Normalno 6 5 4 4" xfId="1199" xr:uid="{3B98F23D-359D-4A39-9682-4FA0F47ABF02}"/>
    <cellStyle name="Normalno 6 5 4 5" xfId="1537" xr:uid="{D59D3E05-6F4C-4E60-810E-6EAA4CD0E964}"/>
    <cellStyle name="Normalno 6 5 5" xfId="572" xr:uid="{6116BD7D-EA54-41D5-84AC-52560D366A5D}"/>
    <cellStyle name="Normalno 6 5 5 2" xfId="1000" xr:uid="{88F0B1C3-DF46-40B7-B881-6324CD92A392}"/>
    <cellStyle name="Normalno 6 5 5 3" xfId="1338" xr:uid="{0D32BCC5-11F9-4F2E-B230-60BDFDC428BD}"/>
    <cellStyle name="Normalno 6 5 5 4" xfId="1601" xr:uid="{7F5A744B-CBA5-4703-9DF5-928DD03D01D4}"/>
    <cellStyle name="Normalno 6 5 6" xfId="771" xr:uid="{15378494-5330-4F2B-85B2-FE415559BFEB}"/>
    <cellStyle name="Normalno 6 5 7" xfId="1112" xr:uid="{3D2BF2D8-1926-4820-89A6-C35A32F78C9D}"/>
    <cellStyle name="Normalno 6 5 8" xfId="1450" xr:uid="{4BDEC0CE-DFE6-46C2-915D-2AA30E717A36}"/>
    <cellStyle name="Normalno 6 6" xfId="361" xr:uid="{00000000-0005-0000-0000-0000EC000000}"/>
    <cellStyle name="Normalno 6 6 2" xfId="581" xr:uid="{985E5A70-7219-46FC-A6BD-789690132E46}"/>
    <cellStyle name="Normalno 6 6 2 2" xfId="1004" xr:uid="{701105A0-FE87-41DC-B133-C298AABA0BFE}"/>
    <cellStyle name="Normalno 6 6 2 3" xfId="1342" xr:uid="{ECA7B978-6C32-4FC9-A691-F891642845BB}"/>
    <cellStyle name="Normalno 6 6 3" xfId="780" xr:uid="{F26A2AA0-0CDD-4A61-B8DE-4999F8B7AB32}"/>
    <cellStyle name="Normalno 6 6 4" xfId="1121" xr:uid="{A1099C2C-D526-4D77-805B-F75C26F4C247}"/>
    <cellStyle name="Normalno 6 6 5" xfId="1459" xr:uid="{D1A41FDC-013A-424A-94B5-163591C4BEF4}"/>
    <cellStyle name="Normalno 6 7" xfId="398" xr:uid="{00000000-0005-0000-0000-0000EC000000}"/>
    <cellStyle name="Normalno 6 7 2" xfId="610" xr:uid="{EDC6A177-99F5-4502-8CF3-86B765E02D95}"/>
    <cellStyle name="Normalno 6 7 2 2" xfId="1005" xr:uid="{22FD258D-2280-4D36-93E3-41CB02730D84}"/>
    <cellStyle name="Normalno 6 7 2 3" xfId="1343" xr:uid="{B1FA1C1E-D7FE-42CF-8BD9-4B4C971DE269}"/>
    <cellStyle name="Normalno 6 7 3" xfId="809" xr:uid="{4EA6F9ED-FCE0-4E40-984D-3B5849CC47F5}"/>
    <cellStyle name="Normalno 6 7 4" xfId="1150" xr:uid="{F092D972-5E77-4EF9-B7BC-674F0180256D}"/>
    <cellStyle name="Normalno 6 7 5" xfId="1488" xr:uid="{D882ACDE-4224-486D-B86A-644304111F15}"/>
    <cellStyle name="Normalno 6 8" xfId="434" xr:uid="{00000000-0005-0000-0000-0000EC000000}"/>
    <cellStyle name="Normalno 6 8 2" xfId="639" xr:uid="{440619BD-CAB9-45EA-96AD-4312F7015951}"/>
    <cellStyle name="Normalno 6 8 2 2" xfId="1006" xr:uid="{F54EC3E8-AF61-43BF-994C-7BD09D2C8A60}"/>
    <cellStyle name="Normalno 6 8 2 3" xfId="1344" xr:uid="{6675DB19-B653-4292-9D89-D3DC3280238D}"/>
    <cellStyle name="Normalno 6 8 3" xfId="838" xr:uid="{279F9AC9-A400-46D6-A049-CA2817F3FF0E}"/>
    <cellStyle name="Normalno 6 8 4" xfId="1179" xr:uid="{A4AC11AD-ACD5-40AF-8BD9-7911817557C9}"/>
    <cellStyle name="Normalno 6 8 5" xfId="1517" xr:uid="{93F354CA-D8A3-435C-AD68-9DB4057F71D1}"/>
    <cellStyle name="Normalno 6 9" xfId="550" xr:uid="{F28C7875-DD01-48B5-B377-29D6A2E004E0}"/>
    <cellStyle name="Normalno 6 9 2" xfId="999" xr:uid="{3F2CF4FC-2649-48F4-A350-DFEE38BD0D5E}"/>
    <cellStyle name="Normalno 6 9 3" xfId="1337" xr:uid="{A51D9FBF-4F43-4FE4-9A97-E3185FC8F5D0}"/>
    <cellStyle name="Normalno 6 9 4" xfId="1579" xr:uid="{653BAEEB-5099-4744-855D-ECDDE19F4922}"/>
    <cellStyle name="Normalno 7" xfId="259" xr:uid="{00000000-0005-0000-0000-0000F1000000}"/>
    <cellStyle name="Normalno 8" xfId="260" xr:uid="{00000000-0005-0000-0000-0000F2000000}"/>
    <cellStyle name="Normalno 9" xfId="261" xr:uid="{00000000-0005-0000-0000-0000F3000000}"/>
    <cellStyle name="Note 2" xfId="262" xr:uid="{00000000-0005-0000-0000-0000F4000000}"/>
    <cellStyle name="Obično 10" xfId="718" xr:uid="{AD93C6DB-7F66-45D9-932B-F7D43B231B42}"/>
    <cellStyle name="Obično 10 2" xfId="102" xr:uid="{00000000-0005-0000-0000-0000F5000000}"/>
    <cellStyle name="Obično 10 3" xfId="263" xr:uid="{00000000-0005-0000-0000-0000F6000000}"/>
    <cellStyle name="Obično 11 2" xfId="264" xr:uid="{00000000-0005-0000-0000-0000F7000000}"/>
    <cellStyle name="Obično 11 3" xfId="265" xr:uid="{00000000-0005-0000-0000-0000F8000000}"/>
    <cellStyle name="Obično 11 4" xfId="266" xr:uid="{00000000-0005-0000-0000-0000F9000000}"/>
    <cellStyle name="Obično 12 2" xfId="267" xr:uid="{00000000-0005-0000-0000-0000FA000000}"/>
    <cellStyle name="Obično 12 3" xfId="268" xr:uid="{00000000-0005-0000-0000-0000FB000000}"/>
    <cellStyle name="Obično 12 4" xfId="269" xr:uid="{00000000-0005-0000-0000-0000FC000000}"/>
    <cellStyle name="Obično 13 2" xfId="270" xr:uid="{00000000-0005-0000-0000-0000FD000000}"/>
    <cellStyle name="Obično 13 3" xfId="271" xr:uid="{00000000-0005-0000-0000-0000FE000000}"/>
    <cellStyle name="Obično 13 4" xfId="272" xr:uid="{00000000-0005-0000-0000-0000FF000000}"/>
    <cellStyle name="Obično 14" xfId="101" xr:uid="{00000000-0005-0000-0000-000000010000}"/>
    <cellStyle name="Obično 14 2" xfId="273" xr:uid="{00000000-0005-0000-0000-000001010000}"/>
    <cellStyle name="Obično 14 3" xfId="274" xr:uid="{00000000-0005-0000-0000-000002010000}"/>
    <cellStyle name="Obično 14 4" xfId="275" xr:uid="{00000000-0005-0000-0000-000003010000}"/>
    <cellStyle name="Obično 15 2" xfId="276" xr:uid="{00000000-0005-0000-0000-000004010000}"/>
    <cellStyle name="Obično 16 2" xfId="277" xr:uid="{00000000-0005-0000-0000-000005010000}"/>
    <cellStyle name="Obično 16 2 2" xfId="278" xr:uid="{00000000-0005-0000-0000-000006010000}"/>
    <cellStyle name="Obično 16 3" xfId="279" xr:uid="{00000000-0005-0000-0000-000007010000}"/>
    <cellStyle name="Obično 17 2" xfId="280" xr:uid="{00000000-0005-0000-0000-000008010000}"/>
    <cellStyle name="Obično 17 2 2" xfId="366" xr:uid="{00000000-0005-0000-0000-000008010000}"/>
    <cellStyle name="Obično 17 2 2 2" xfId="586" xr:uid="{7C52201F-E7EA-41BC-A08B-8EC42A3CF7C4}"/>
    <cellStyle name="Obično 17 2 2 2 2" xfId="1008" xr:uid="{40F00F66-A221-4D2A-8205-E9ED9BCD1CF9}"/>
    <cellStyle name="Obično 17 2 2 2 3" xfId="1346" xr:uid="{240C57AE-BD1B-4DC1-80A6-89ED459CB479}"/>
    <cellStyle name="Obično 17 2 2 3" xfId="785" xr:uid="{908732D1-3C12-4AA8-AC21-5AE4EF337141}"/>
    <cellStyle name="Obično 17 2 2 4" xfId="1126" xr:uid="{561044FB-AFC8-4A81-923F-0744DBD2B3B8}"/>
    <cellStyle name="Obično 17 2 2 5" xfId="1464" xr:uid="{A0E5C387-A979-4773-A464-484982A35AF2}"/>
    <cellStyle name="Obično 17 2 3" xfId="403" xr:uid="{00000000-0005-0000-0000-000008010000}"/>
    <cellStyle name="Obično 17 2 3 2" xfId="615" xr:uid="{379FEBFD-FF46-49D0-9029-D1CE4136B3B4}"/>
    <cellStyle name="Obično 17 2 3 2 2" xfId="1009" xr:uid="{C0C3B3F6-5B65-4D46-98AD-E4D0DC053BD8}"/>
    <cellStyle name="Obično 17 2 3 2 3" xfId="1347" xr:uid="{3D6B02F9-94DA-4B6F-B1BE-3F3AB62517A3}"/>
    <cellStyle name="Obično 17 2 3 3" xfId="814" xr:uid="{EB53E6D5-47D5-4E03-B79A-803B0E14BA89}"/>
    <cellStyle name="Obično 17 2 3 4" xfId="1155" xr:uid="{010BE574-017B-432C-B5AF-95206D232D0E}"/>
    <cellStyle name="Obično 17 2 3 5" xfId="1493" xr:uid="{B1B05C92-BE17-4FA0-B3F1-1DC60CDFA902}"/>
    <cellStyle name="Obično 17 2 4" xfId="439" xr:uid="{00000000-0005-0000-0000-000008010000}"/>
    <cellStyle name="Obično 17 2 4 2" xfId="644" xr:uid="{230BB7E0-A176-4FE7-A665-DE31840C28CE}"/>
    <cellStyle name="Obično 17 2 4 2 2" xfId="1010" xr:uid="{35E0954C-AD96-4B6E-AFFD-EBA5B48BA24B}"/>
    <cellStyle name="Obično 17 2 4 2 3" xfId="1348" xr:uid="{B3D43F60-2FAE-413A-879D-FC4C01CBF693}"/>
    <cellStyle name="Obično 17 2 4 3" xfId="843" xr:uid="{DAB1EF6A-B1EF-4EFA-85C2-209BBB152256}"/>
    <cellStyle name="Obično 17 2 4 4" xfId="1184" xr:uid="{385C4D3C-4E2E-4F6B-89B8-FCED62F7FEDF}"/>
    <cellStyle name="Obično 17 2 4 5" xfId="1522" xr:uid="{737CCDBF-2666-46EB-A47F-A2F9F0283816}"/>
    <cellStyle name="Obično 17 2 5" xfId="557" xr:uid="{EDA00F4C-F0D3-41AF-8EE9-8E98617ECCB8}"/>
    <cellStyle name="Obično 17 2 5 2" xfId="1007" xr:uid="{FB1E5A20-D256-471C-9683-F8B285FCE7CA}"/>
    <cellStyle name="Obično 17 2 5 3" xfId="1345" xr:uid="{334844F1-6C53-4C23-880F-C9420007C19F}"/>
    <cellStyle name="Obično 17 2 5 4" xfId="1586" xr:uid="{91DF757F-2537-4431-8130-116EFCBC0210}"/>
    <cellStyle name="Obično 17 2 6" xfId="756" xr:uid="{7E835FEF-1C9C-40B8-80DA-B48AEBAE96D2}"/>
    <cellStyle name="Obično 17 2 7" xfId="1097" xr:uid="{DDE3BF5F-5C51-4069-A669-B7DDEE5E3609}"/>
    <cellStyle name="Obično 17 2 8" xfId="1435" xr:uid="{6B2DAB55-5AFC-4B92-9B2C-E27319F570DE}"/>
    <cellStyle name="Obično 18 2" xfId="281" xr:uid="{00000000-0005-0000-0000-000009010000}"/>
    <cellStyle name="Obično 18 2 2" xfId="282" xr:uid="{00000000-0005-0000-0000-00000A010000}"/>
    <cellStyle name="Obično 18 3" xfId="283" xr:uid="{00000000-0005-0000-0000-00000B010000}"/>
    <cellStyle name="Obično 19" xfId="99" xr:uid="{00000000-0005-0000-0000-00000C010000}"/>
    <cellStyle name="Obično 19 2" xfId="284" xr:uid="{00000000-0005-0000-0000-00000D010000}"/>
    <cellStyle name="Obično 19 2 2" xfId="285" xr:uid="{00000000-0005-0000-0000-00000E010000}"/>
    <cellStyle name="Obično 2 2" xfId="286" xr:uid="{00000000-0005-0000-0000-00000F010000}"/>
    <cellStyle name="Obično 2 3" xfId="287" xr:uid="{00000000-0005-0000-0000-000010010000}"/>
    <cellStyle name="Obično 2 4" xfId="288" xr:uid="{00000000-0005-0000-0000-000011010000}"/>
    <cellStyle name="Obično 20" xfId="289" xr:uid="{00000000-0005-0000-0000-000012010000}"/>
    <cellStyle name="Obično 20 2" xfId="290" xr:uid="{00000000-0005-0000-0000-000013010000}"/>
    <cellStyle name="Obično 20 2 2" xfId="291" xr:uid="{00000000-0005-0000-0000-000014010000}"/>
    <cellStyle name="Obično 20 3" xfId="292" xr:uid="{00000000-0005-0000-0000-000015010000}"/>
    <cellStyle name="Obično 20 4" xfId="293" xr:uid="{00000000-0005-0000-0000-000016010000}"/>
    <cellStyle name="Obično 21" xfId="294" xr:uid="{00000000-0005-0000-0000-000017010000}"/>
    <cellStyle name="Obično 21 10" xfId="558" xr:uid="{9B91A781-308A-4A33-9184-BE9596C1ED44}"/>
    <cellStyle name="Obično 21 10 2" xfId="1011" xr:uid="{CCA8C099-5937-47C4-A546-EBCFC79017F6}"/>
    <cellStyle name="Obično 21 10 3" xfId="1349" xr:uid="{186070B5-6811-484A-9AB0-78E58CB4A4E6}"/>
    <cellStyle name="Obično 21 10 4" xfId="1587" xr:uid="{23E7FC4C-134E-4FB4-9CC4-5A62007AB512}"/>
    <cellStyle name="Obično 21 11" xfId="757" xr:uid="{3EFBB4E4-4A4C-4001-A39F-4583AC78D2BF}"/>
    <cellStyle name="Obično 21 12" xfId="1098" xr:uid="{4E61DEF8-A89E-45F8-A656-CAE96824A217}"/>
    <cellStyle name="Obično 21 13" xfId="1436" xr:uid="{4A0E16CC-8A4D-4D4A-9B86-DEE9EF53E321}"/>
    <cellStyle name="Obično 21 2" xfId="295" xr:uid="{00000000-0005-0000-0000-000018010000}"/>
    <cellStyle name="Obično 21 2 2" xfId="368" xr:uid="{00000000-0005-0000-0000-000018010000}"/>
    <cellStyle name="Obično 21 2 2 2" xfId="588" xr:uid="{62BB8ED5-7382-45DA-9ABB-F98EED81678F}"/>
    <cellStyle name="Obično 21 2 2 2 2" xfId="1013" xr:uid="{6D80DFAD-B38A-4D8F-805A-EE24057A13AD}"/>
    <cellStyle name="Obično 21 2 2 2 3" xfId="1351" xr:uid="{CD6FAA50-A6D1-4F54-853B-4B7FC7DE6DA1}"/>
    <cellStyle name="Obično 21 2 2 3" xfId="787" xr:uid="{B8E46D6E-0B20-4EDD-8C8E-83607091F4FC}"/>
    <cellStyle name="Obično 21 2 2 4" xfId="1128" xr:uid="{1E92D8EB-A5CD-44C6-B4FD-261E0179F9C2}"/>
    <cellStyle name="Obično 21 2 2 5" xfId="1466" xr:uid="{733EB519-0CA5-4B25-8E65-9D4C02122F22}"/>
    <cellStyle name="Obično 21 2 3" xfId="405" xr:uid="{00000000-0005-0000-0000-000018010000}"/>
    <cellStyle name="Obično 21 2 3 2" xfId="617" xr:uid="{0DA80068-51F3-4567-B629-A481DCFE8CE5}"/>
    <cellStyle name="Obično 21 2 3 2 2" xfId="1014" xr:uid="{8778C1E1-BAC9-4FD8-91DD-321A6A67B88B}"/>
    <cellStyle name="Obično 21 2 3 2 3" xfId="1352" xr:uid="{966CC0E5-4CC1-4E84-95C4-E7AD59BDC0A8}"/>
    <cellStyle name="Obično 21 2 3 3" xfId="816" xr:uid="{E772F16F-ABE6-48DB-B6E0-D041BCC91756}"/>
    <cellStyle name="Obično 21 2 3 4" xfId="1157" xr:uid="{C6088F64-4C79-4BC8-9285-0B9FB53ED11B}"/>
    <cellStyle name="Obično 21 2 3 5" xfId="1495" xr:uid="{9439BBA5-D99A-43EC-AD82-293623DCFB50}"/>
    <cellStyle name="Obično 21 2 4" xfId="441" xr:uid="{00000000-0005-0000-0000-000018010000}"/>
    <cellStyle name="Obično 21 2 4 2" xfId="646" xr:uid="{9F27DA64-30A8-4DAE-9290-A1E0E62F4565}"/>
    <cellStyle name="Obično 21 2 4 2 2" xfId="1015" xr:uid="{71AFF37C-C5F0-4DDD-B04D-F9AA5DDDA03D}"/>
    <cellStyle name="Obično 21 2 4 2 3" xfId="1353" xr:uid="{96645135-F473-4E33-A526-9E2C34468E17}"/>
    <cellStyle name="Obično 21 2 4 3" xfId="845" xr:uid="{5B8E027B-4840-4F82-839F-ADBB7D11B8D8}"/>
    <cellStyle name="Obično 21 2 4 4" xfId="1186" xr:uid="{290F8588-5FBF-422D-B07C-E27928DA3E5D}"/>
    <cellStyle name="Obično 21 2 4 5" xfId="1524" xr:uid="{4F5D88F9-02EC-439D-A771-E285F7EEAD82}"/>
    <cellStyle name="Obično 21 2 5" xfId="559" xr:uid="{424CB369-2E8E-4687-96C5-C53704BBDB2E}"/>
    <cellStyle name="Obično 21 2 5 2" xfId="1012" xr:uid="{B38FA6CF-4A71-46D4-9268-E5F5C91CCF57}"/>
    <cellStyle name="Obično 21 2 5 3" xfId="1350" xr:uid="{09FA3F6F-9EC2-41AC-A95C-28F957C1C946}"/>
    <cellStyle name="Obično 21 2 5 4" xfId="1588" xr:uid="{A8F286B4-2F57-4AB8-9E7F-CA7C05358042}"/>
    <cellStyle name="Obično 21 2 6" xfId="758" xr:uid="{712DA04C-2081-40F0-AB74-A5A1C5BD50C7}"/>
    <cellStyle name="Obično 21 2 7" xfId="1099" xr:uid="{01934CD2-50A5-4EED-B578-315598A1232F}"/>
    <cellStyle name="Obično 21 2 8" xfId="1437" xr:uid="{935E1EB3-48B6-4570-9FB1-AC1954508069}"/>
    <cellStyle name="Obično 21 3" xfId="296" xr:uid="{00000000-0005-0000-0000-000019010000}"/>
    <cellStyle name="Obično 21 3 2" xfId="369" xr:uid="{00000000-0005-0000-0000-000019010000}"/>
    <cellStyle name="Obično 21 3 2 2" xfId="589" xr:uid="{72BF13A4-799B-4182-B4DC-FD76B56A967A}"/>
    <cellStyle name="Obično 21 3 2 2 2" xfId="1017" xr:uid="{CCE414FB-7DA8-4084-8327-AD40EBCD2AF4}"/>
    <cellStyle name="Obično 21 3 2 2 3" xfId="1355" xr:uid="{1BFEAA89-A534-447B-A868-FFABF94DECFC}"/>
    <cellStyle name="Obično 21 3 2 3" xfId="788" xr:uid="{DACA40E3-FFF7-49F3-9FD0-5B6043CF23DC}"/>
    <cellStyle name="Obično 21 3 2 4" xfId="1129" xr:uid="{498BDA3A-3D2C-470E-83C0-12BD0E977DF1}"/>
    <cellStyle name="Obično 21 3 2 5" xfId="1467" xr:uid="{8D8D92C1-8B0A-47EF-B48D-23F12DECCF44}"/>
    <cellStyle name="Obično 21 3 3" xfId="406" xr:uid="{00000000-0005-0000-0000-000019010000}"/>
    <cellStyle name="Obično 21 3 3 2" xfId="618" xr:uid="{8A064C1D-542E-44B0-8F95-390BCD292915}"/>
    <cellStyle name="Obično 21 3 3 2 2" xfId="1018" xr:uid="{AEF99EE0-584E-4B90-8074-D5BB7AF4AD48}"/>
    <cellStyle name="Obično 21 3 3 2 3" xfId="1356" xr:uid="{A7B09CA9-F527-48A3-9874-02FB97B7A447}"/>
    <cellStyle name="Obično 21 3 3 3" xfId="817" xr:uid="{78D5D6C0-8F95-4BF9-B114-BC5F98CD40AD}"/>
    <cellStyle name="Obično 21 3 3 4" xfId="1158" xr:uid="{C3AEF46B-C853-49D5-8953-9DE54F9447B1}"/>
    <cellStyle name="Obično 21 3 3 5" xfId="1496" xr:uid="{E3EBCF53-5012-4DC1-8E2E-4EFD62367349}"/>
    <cellStyle name="Obično 21 3 4" xfId="442" xr:uid="{00000000-0005-0000-0000-000019010000}"/>
    <cellStyle name="Obično 21 3 4 2" xfId="647" xr:uid="{D7846EAA-158B-4A92-BA09-4990B7A2F73D}"/>
    <cellStyle name="Obično 21 3 4 2 2" xfId="1019" xr:uid="{4CDF6BA4-469B-468E-95AC-A94C4CE8616F}"/>
    <cellStyle name="Obično 21 3 4 2 3" xfId="1357" xr:uid="{43C247F1-6938-4859-8414-2743E03C36EF}"/>
    <cellStyle name="Obično 21 3 4 3" xfId="846" xr:uid="{A8FB37BF-49F5-44F0-A587-2D6C9584AB86}"/>
    <cellStyle name="Obično 21 3 4 4" xfId="1187" xr:uid="{309AD3F2-B735-4996-8B51-863202721A37}"/>
    <cellStyle name="Obično 21 3 4 5" xfId="1525" xr:uid="{6931495E-4D5F-4047-BD34-F823C6A7766D}"/>
    <cellStyle name="Obično 21 3 5" xfId="560" xr:uid="{9F1B6333-CFEB-41AD-9507-E1A0FA664420}"/>
    <cellStyle name="Obično 21 3 5 2" xfId="1016" xr:uid="{0CD9A65F-66B8-4AE6-AF57-7350134012A5}"/>
    <cellStyle name="Obično 21 3 5 3" xfId="1354" xr:uid="{3B29F307-ABA4-4EF6-B094-E10B427833A9}"/>
    <cellStyle name="Obično 21 3 5 4" xfId="1589" xr:uid="{8585823E-3DBE-4020-B553-85085A73FE7A}"/>
    <cellStyle name="Obično 21 3 6" xfId="759" xr:uid="{56631A03-A6D0-4381-8E5F-054DE943B0AA}"/>
    <cellStyle name="Obično 21 3 7" xfId="1100" xr:uid="{B3A2DEC8-A132-4429-A169-4FCDEA993A27}"/>
    <cellStyle name="Obično 21 3 8" xfId="1438" xr:uid="{E6906ADF-18C4-45DE-9E46-F48A5CB31F98}"/>
    <cellStyle name="Obično 21 4" xfId="297" xr:uid="{00000000-0005-0000-0000-00001A010000}"/>
    <cellStyle name="Obično 21 4 2" xfId="370" xr:uid="{00000000-0005-0000-0000-00001A010000}"/>
    <cellStyle name="Obično 21 4 2 2" xfId="590" xr:uid="{665770BD-3CEF-46C2-B6F0-3252D69E2CEC}"/>
    <cellStyle name="Obično 21 4 2 2 2" xfId="1021" xr:uid="{E3B2C1F8-04B1-452E-8401-8F5B4A523DA7}"/>
    <cellStyle name="Obično 21 4 2 2 3" xfId="1359" xr:uid="{55306160-3F9F-4FDC-BB23-5EA44CB9EEDF}"/>
    <cellStyle name="Obično 21 4 2 3" xfId="789" xr:uid="{051FEA06-F082-447E-ABA2-E671E19CD1D2}"/>
    <cellStyle name="Obično 21 4 2 4" xfId="1130" xr:uid="{E271FF30-F9E9-4823-AC9E-3D29EE9ADF0F}"/>
    <cellStyle name="Obično 21 4 2 5" xfId="1468" xr:uid="{1C88858F-A1A5-4007-8A66-3EA002823C0A}"/>
    <cellStyle name="Obično 21 4 3" xfId="407" xr:uid="{00000000-0005-0000-0000-00001A010000}"/>
    <cellStyle name="Obično 21 4 3 2" xfId="619" xr:uid="{E6E41418-F8E7-4CA3-BA4C-AD1971613889}"/>
    <cellStyle name="Obično 21 4 3 2 2" xfId="1022" xr:uid="{0D01B643-00A3-406C-987A-1D133C9445E9}"/>
    <cellStyle name="Obično 21 4 3 2 3" xfId="1360" xr:uid="{4A6F4375-F8A5-4413-A36E-85846144274C}"/>
    <cellStyle name="Obično 21 4 3 3" xfId="818" xr:uid="{D738EAE7-EF04-449D-9EC0-28A94D0699BC}"/>
    <cellStyle name="Obično 21 4 3 4" xfId="1159" xr:uid="{FC1D65B3-916D-4100-84F8-72A0EB461EF3}"/>
    <cellStyle name="Obično 21 4 3 5" xfId="1497" xr:uid="{63A57C43-D285-41C3-8362-430D3ADA7871}"/>
    <cellStyle name="Obično 21 4 4" xfId="443" xr:uid="{00000000-0005-0000-0000-00001A010000}"/>
    <cellStyle name="Obično 21 4 4 2" xfId="648" xr:uid="{A1D9E722-0496-4461-8F2F-A7AF808EA2A8}"/>
    <cellStyle name="Obično 21 4 4 2 2" xfId="1023" xr:uid="{29E3D3A1-48AF-4578-BBE7-350F3EF132E4}"/>
    <cellStyle name="Obično 21 4 4 2 3" xfId="1361" xr:uid="{C7FBD751-6B33-422B-A30C-0714F77E3FFC}"/>
    <cellStyle name="Obično 21 4 4 3" xfId="847" xr:uid="{28DD3188-72E2-4A12-88E6-CD3B10C8555D}"/>
    <cellStyle name="Obično 21 4 4 4" xfId="1188" xr:uid="{43D4E609-8C0C-4424-928A-BABBD2EA334B}"/>
    <cellStyle name="Obično 21 4 4 5" xfId="1526" xr:uid="{28F50AA4-6E2A-4682-A0D7-0E962F7EF2C5}"/>
    <cellStyle name="Obično 21 4 5" xfId="561" xr:uid="{0D700462-C2AB-429B-BB77-7645FD121D7C}"/>
    <cellStyle name="Obično 21 4 5 2" xfId="1020" xr:uid="{E37D9238-99DB-4753-990E-38E425FDCE96}"/>
    <cellStyle name="Obično 21 4 5 3" xfId="1358" xr:uid="{4B84F8AC-5258-42C2-A527-0BC613060E95}"/>
    <cellStyle name="Obično 21 4 5 4" xfId="1590" xr:uid="{C292DB7B-6C9B-45A9-AD38-2FE115F3317B}"/>
    <cellStyle name="Obično 21 4 6" xfId="760" xr:uid="{010AF036-2ED5-4BBD-A91A-F197A2558400}"/>
    <cellStyle name="Obično 21 4 7" xfId="1101" xr:uid="{04C96391-CE8B-4C2A-8199-F6123C4C54B4}"/>
    <cellStyle name="Obično 21 4 8" xfId="1439" xr:uid="{64EF378A-F193-4BF3-990D-DF48FD49FD3A}"/>
    <cellStyle name="Obično 21 5" xfId="298" xr:uid="{00000000-0005-0000-0000-00001B010000}"/>
    <cellStyle name="Obično 21 5 2" xfId="371" xr:uid="{00000000-0005-0000-0000-00001B010000}"/>
    <cellStyle name="Obično 21 5 2 2" xfId="591" xr:uid="{2D9A4661-79E2-4B08-B3BE-FCFF187657B6}"/>
    <cellStyle name="Obično 21 5 2 2 2" xfId="1025" xr:uid="{F3DF1FB5-3FA0-4731-9BE6-5FB438FFE8E2}"/>
    <cellStyle name="Obično 21 5 2 2 3" xfId="1363" xr:uid="{60E064A8-7C1A-4F27-AF8C-E4C8D929795F}"/>
    <cellStyle name="Obično 21 5 2 3" xfId="790" xr:uid="{720E435B-C0A2-408B-B944-9F99E2B578CC}"/>
    <cellStyle name="Obično 21 5 2 4" xfId="1131" xr:uid="{8A99A9CF-AA54-4B05-860B-BFC011BFC112}"/>
    <cellStyle name="Obično 21 5 2 5" xfId="1469" xr:uid="{A4366CBE-6E78-4BC9-90D1-8D8A70C764B2}"/>
    <cellStyle name="Obično 21 5 3" xfId="408" xr:uid="{00000000-0005-0000-0000-00001B010000}"/>
    <cellStyle name="Obično 21 5 3 2" xfId="620" xr:uid="{27EAE157-0700-4EA5-8377-95CD4480F9D9}"/>
    <cellStyle name="Obično 21 5 3 2 2" xfId="1026" xr:uid="{95D3D9AB-0905-4E46-A517-AC9C573BD522}"/>
    <cellStyle name="Obično 21 5 3 2 3" xfId="1364" xr:uid="{0F573395-EFEC-45EF-8986-B43A1483076A}"/>
    <cellStyle name="Obično 21 5 3 3" xfId="819" xr:uid="{130FC1CC-6F93-4811-9EB9-67B305029469}"/>
    <cellStyle name="Obično 21 5 3 4" xfId="1160" xr:uid="{32E54380-2EC4-41AD-84F8-1151DECED705}"/>
    <cellStyle name="Obično 21 5 3 5" xfId="1498" xr:uid="{737D2A51-CC64-4346-B9D9-26EA5E2D60A3}"/>
    <cellStyle name="Obično 21 5 4" xfId="444" xr:uid="{00000000-0005-0000-0000-00001B010000}"/>
    <cellStyle name="Obično 21 5 4 2" xfId="649" xr:uid="{A309745A-3E3D-4138-A8CC-6EAA33BBFE5F}"/>
    <cellStyle name="Obično 21 5 4 2 2" xfId="1027" xr:uid="{DED66774-C6D6-4928-A3CB-CE88C7BC3D65}"/>
    <cellStyle name="Obično 21 5 4 2 3" xfId="1365" xr:uid="{A7813B65-6907-4F26-86D0-C3EE07BEC9D0}"/>
    <cellStyle name="Obično 21 5 4 3" xfId="848" xr:uid="{CCD040A8-2EA8-4B30-BA31-1E47653D76F0}"/>
    <cellStyle name="Obično 21 5 4 4" xfId="1189" xr:uid="{521F567D-5230-48B2-BF59-6F9CDFCE8C71}"/>
    <cellStyle name="Obično 21 5 4 5" xfId="1527" xr:uid="{081581D5-B4B8-409A-8B5A-810984C7F7ED}"/>
    <cellStyle name="Obično 21 5 5" xfId="562" xr:uid="{1B36A03B-C478-44E2-92E1-82D2ADC8C245}"/>
    <cellStyle name="Obično 21 5 5 2" xfId="1024" xr:uid="{9ACD92F0-1548-4435-9332-7FCED52DA54C}"/>
    <cellStyle name="Obično 21 5 5 3" xfId="1362" xr:uid="{44384CCD-78C2-4464-B6F3-A666CC13A5D0}"/>
    <cellStyle name="Obično 21 5 5 4" xfId="1591" xr:uid="{D95ED8C8-72AE-4515-9293-AEF2282E794E}"/>
    <cellStyle name="Obično 21 5 6" xfId="761" xr:uid="{6A23413E-E6D3-4FC5-A6DF-3958B1CED907}"/>
    <cellStyle name="Obično 21 5 7" xfId="1102" xr:uid="{8612070F-6454-483A-B5CF-C9BD492308EA}"/>
    <cellStyle name="Obično 21 5 8" xfId="1440" xr:uid="{E895ECB4-7D53-4851-8B23-7A96D119694B}"/>
    <cellStyle name="Obično 21 6" xfId="299" xr:uid="{00000000-0005-0000-0000-00001C010000}"/>
    <cellStyle name="Obično 21 6 2" xfId="372" xr:uid="{00000000-0005-0000-0000-00001C010000}"/>
    <cellStyle name="Obično 21 6 2 2" xfId="592" xr:uid="{B6C74FAD-E07E-47B0-A9A6-2CACE4920F61}"/>
    <cellStyle name="Obično 21 6 2 2 2" xfId="1029" xr:uid="{C1244DDC-7D02-41E5-A542-AE7C97FFC125}"/>
    <cellStyle name="Obično 21 6 2 2 3" xfId="1367" xr:uid="{2E021423-CFE6-4D6A-95F2-9E204ED8F270}"/>
    <cellStyle name="Obično 21 6 2 3" xfId="791" xr:uid="{2A034BFD-F25B-4A49-A968-8450B8ABE37C}"/>
    <cellStyle name="Obično 21 6 2 4" xfId="1132" xr:uid="{3B2DCFF1-1AB1-4568-B9E7-88928C6C86D2}"/>
    <cellStyle name="Obično 21 6 2 5" xfId="1470" xr:uid="{750976DA-4879-4955-B300-8AAB4B912CC7}"/>
    <cellStyle name="Obično 21 6 3" xfId="409" xr:uid="{00000000-0005-0000-0000-00001C010000}"/>
    <cellStyle name="Obično 21 6 3 2" xfId="621" xr:uid="{A607F548-BF88-4B3D-B48A-35FF63373816}"/>
    <cellStyle name="Obično 21 6 3 2 2" xfId="1030" xr:uid="{5264C976-1525-4443-A448-A73B05586128}"/>
    <cellStyle name="Obično 21 6 3 2 3" xfId="1368" xr:uid="{B9457E0A-E19F-46FE-A1AA-75DD25E01A3C}"/>
    <cellStyle name="Obično 21 6 3 3" xfId="820" xr:uid="{FC3A7383-AE3F-4C41-AAAD-89E92E23B6AB}"/>
    <cellStyle name="Obično 21 6 3 4" xfId="1161" xr:uid="{83DE0E39-96EC-4F50-881B-8AB4B4F6808D}"/>
    <cellStyle name="Obično 21 6 3 5" xfId="1499" xr:uid="{48E6C3AE-A2FE-4DF4-A6FE-3CD059C9DEBD}"/>
    <cellStyle name="Obično 21 6 4" xfId="445" xr:uid="{00000000-0005-0000-0000-00001C010000}"/>
    <cellStyle name="Obično 21 6 4 2" xfId="650" xr:uid="{C4F7C0D6-AE04-46A8-81A2-EE5424CF23EA}"/>
    <cellStyle name="Obično 21 6 4 2 2" xfId="1031" xr:uid="{7245A056-54A4-46EF-96C8-BAFAAD8048D3}"/>
    <cellStyle name="Obično 21 6 4 2 3" xfId="1369" xr:uid="{47691DAC-9453-431F-8BA9-C91CAD094A34}"/>
    <cellStyle name="Obično 21 6 4 3" xfId="849" xr:uid="{16DF17E5-E2FF-4840-A4F4-55BCD2971E89}"/>
    <cellStyle name="Obično 21 6 4 4" xfId="1190" xr:uid="{71B80115-6D1E-4FCB-BA4E-745206CB2AEE}"/>
    <cellStyle name="Obično 21 6 4 5" xfId="1528" xr:uid="{15012392-AE2C-4BFE-AAE2-6E4BE1D66CC9}"/>
    <cellStyle name="Obično 21 6 5" xfId="563" xr:uid="{15D14C84-04BF-4994-9B6C-7FC272ACB186}"/>
    <cellStyle name="Obično 21 6 5 2" xfId="1028" xr:uid="{882B771A-9D5F-4257-AE07-0F93F3E11A77}"/>
    <cellStyle name="Obično 21 6 5 3" xfId="1366" xr:uid="{17B83E43-2752-4887-9A6F-07020FE1BE38}"/>
    <cellStyle name="Obično 21 6 5 4" xfId="1592" xr:uid="{576B8C0E-0096-4A46-AEC1-75B2E96B42DA}"/>
    <cellStyle name="Obično 21 6 6" xfId="762" xr:uid="{B9C0BDEA-CDE4-4550-B3B7-6C1012D9E4C0}"/>
    <cellStyle name="Obično 21 6 7" xfId="1103" xr:uid="{49214338-55A4-42BB-9B69-322DDA7B4CC6}"/>
    <cellStyle name="Obično 21 6 8" xfId="1441" xr:uid="{B0A1719E-E08D-406D-8B81-4FD495987A9B}"/>
    <cellStyle name="Obično 21 7" xfId="367" xr:uid="{00000000-0005-0000-0000-000017010000}"/>
    <cellStyle name="Obično 21 7 2" xfId="587" xr:uid="{949F1AEA-EC53-4655-A305-5931D69E1CE2}"/>
    <cellStyle name="Obično 21 7 2 2" xfId="1032" xr:uid="{2958A7C5-A6B2-4A53-9E16-2C006E2E45C9}"/>
    <cellStyle name="Obično 21 7 2 3" xfId="1370" xr:uid="{BEBF7CAB-A23B-489B-A53E-37F1B2754548}"/>
    <cellStyle name="Obično 21 7 3" xfId="786" xr:uid="{DBDA5128-09B8-4782-8D46-3B636FF174A3}"/>
    <cellStyle name="Obično 21 7 4" xfId="1127" xr:uid="{BC565BF2-E9BC-4ED1-9A58-DC232CEBC126}"/>
    <cellStyle name="Obično 21 7 5" xfId="1465" xr:uid="{8E0426CA-670A-4607-84BF-3E1CC58F5F1F}"/>
    <cellStyle name="Obično 21 8" xfId="404" xr:uid="{00000000-0005-0000-0000-000017010000}"/>
    <cellStyle name="Obično 21 8 2" xfId="616" xr:uid="{373EE95F-D35E-4F72-BB23-1A0700C9998F}"/>
    <cellStyle name="Obično 21 8 2 2" xfId="1033" xr:uid="{08BB6E56-5D02-47AE-B09C-9B6478593BCF}"/>
    <cellStyle name="Obično 21 8 2 3" xfId="1371" xr:uid="{060B4B0F-DFEE-4141-A0BB-8348F137DC22}"/>
    <cellStyle name="Obično 21 8 3" xfId="815" xr:uid="{D77958E8-BB27-4A81-88AD-AA66FE5B4115}"/>
    <cellStyle name="Obično 21 8 4" xfId="1156" xr:uid="{117F885E-77F0-4F79-8351-BBADC6CDD1BA}"/>
    <cellStyle name="Obično 21 8 5" xfId="1494" xr:uid="{99858EE8-661A-42C2-97E9-2F3D2E9D1DF9}"/>
    <cellStyle name="Obično 21 9" xfId="440" xr:uid="{00000000-0005-0000-0000-000017010000}"/>
    <cellStyle name="Obično 21 9 2" xfId="645" xr:uid="{A5A4D116-4156-4F51-9A2E-1498D7860102}"/>
    <cellStyle name="Obično 21 9 2 2" xfId="1034" xr:uid="{5B724413-365B-4D7C-AE24-E72A1898922B}"/>
    <cellStyle name="Obično 21 9 2 3" xfId="1372" xr:uid="{B4D3678D-198E-4642-BBC7-2BC7301E541C}"/>
    <cellStyle name="Obično 21 9 3" xfId="844" xr:uid="{AFF79A95-1233-4713-95A9-24B2B759DBFE}"/>
    <cellStyle name="Obično 21 9 4" xfId="1185" xr:uid="{8BF0304A-0B25-41A5-A55C-DFADE7EE2D13}"/>
    <cellStyle name="Obično 21 9 5" xfId="1523" xr:uid="{28A821F6-1BC7-473B-9BD3-96F8F2E4380A}"/>
    <cellStyle name="Obično 22" xfId="300" xr:uid="{00000000-0005-0000-0000-00001D010000}"/>
    <cellStyle name="Obično 3 2" xfId="301" xr:uid="{00000000-0005-0000-0000-00001E010000}"/>
    <cellStyle name="Obično 3 3" xfId="302" xr:uid="{00000000-0005-0000-0000-00001F010000}"/>
    <cellStyle name="Obično 4 2" xfId="303" xr:uid="{00000000-0005-0000-0000-000020010000}"/>
    <cellStyle name="Obično 4 3" xfId="304" xr:uid="{00000000-0005-0000-0000-000021010000}"/>
    <cellStyle name="Obično 4 4" xfId="305" xr:uid="{00000000-0005-0000-0000-000022010000}"/>
    <cellStyle name="Obično 5 2" xfId="306" xr:uid="{00000000-0005-0000-0000-000023010000}"/>
    <cellStyle name="Obično 5 3" xfId="307" xr:uid="{00000000-0005-0000-0000-000024010000}"/>
    <cellStyle name="Obično 6 2" xfId="308" xr:uid="{00000000-0005-0000-0000-000025010000}"/>
    <cellStyle name="Obično 6 3" xfId="309" xr:uid="{00000000-0005-0000-0000-000026010000}"/>
    <cellStyle name="Obično 7 2" xfId="310" xr:uid="{00000000-0005-0000-0000-000027010000}"/>
    <cellStyle name="Obično 7 3" xfId="311" xr:uid="{00000000-0005-0000-0000-000028010000}"/>
    <cellStyle name="Obično 8 2" xfId="312" xr:uid="{00000000-0005-0000-0000-000029010000}"/>
    <cellStyle name="Obično 9 2" xfId="313" xr:uid="{00000000-0005-0000-0000-00002A010000}"/>
    <cellStyle name="Obično 9 3" xfId="314" xr:uid="{00000000-0005-0000-0000-00002B010000}"/>
    <cellStyle name="Obično_ETD113171_Hotel_Admiral_LOBBY_RECEPCIJA_TROSKO" xfId="94" xr:uid="{00000000-0005-0000-0000-00002C010000}"/>
    <cellStyle name="Obično_troskovnik" xfId="83" xr:uid="{00000000-0005-0000-0000-00002F010000}"/>
    <cellStyle name="Percent 10" xfId="49" xr:uid="{00000000-0005-0000-0000-000030010000}"/>
    <cellStyle name="Percent 11" xfId="50" xr:uid="{00000000-0005-0000-0000-000031010000}"/>
    <cellStyle name="Percent 12" xfId="51" xr:uid="{00000000-0005-0000-0000-000032010000}"/>
    <cellStyle name="Percent 13" xfId="52" xr:uid="{00000000-0005-0000-0000-000033010000}"/>
    <cellStyle name="Percent 14" xfId="53" xr:uid="{00000000-0005-0000-0000-000034010000}"/>
    <cellStyle name="Percent 15" xfId="54" xr:uid="{00000000-0005-0000-0000-000035010000}"/>
    <cellStyle name="Percent 16" xfId="55" xr:uid="{00000000-0005-0000-0000-000036010000}"/>
    <cellStyle name="Percent 17" xfId="56" xr:uid="{00000000-0005-0000-0000-000037010000}"/>
    <cellStyle name="Percent 18" xfId="57" xr:uid="{00000000-0005-0000-0000-000038010000}"/>
    <cellStyle name="Percent 19" xfId="58" xr:uid="{00000000-0005-0000-0000-000039010000}"/>
    <cellStyle name="Percent 2" xfId="59" xr:uid="{00000000-0005-0000-0000-00003A010000}"/>
    <cellStyle name="Percent 20" xfId="60" xr:uid="{00000000-0005-0000-0000-00003B010000}"/>
    <cellStyle name="Percent 21" xfId="61" xr:uid="{00000000-0005-0000-0000-00003C010000}"/>
    <cellStyle name="Percent 22" xfId="62" xr:uid="{00000000-0005-0000-0000-00003D010000}"/>
    <cellStyle name="Percent 23" xfId="63" xr:uid="{00000000-0005-0000-0000-00003E010000}"/>
    <cellStyle name="Percent 24" xfId="64" xr:uid="{00000000-0005-0000-0000-00003F010000}"/>
    <cellStyle name="Percent 25" xfId="65" xr:uid="{00000000-0005-0000-0000-000040010000}"/>
    <cellStyle name="Percent 26" xfId="66" xr:uid="{00000000-0005-0000-0000-000041010000}"/>
    <cellStyle name="Percent 27" xfId="67" xr:uid="{00000000-0005-0000-0000-000042010000}"/>
    <cellStyle name="Percent 28" xfId="68" xr:uid="{00000000-0005-0000-0000-000043010000}"/>
    <cellStyle name="Percent 29" xfId="69" xr:uid="{00000000-0005-0000-0000-000044010000}"/>
    <cellStyle name="Percent 3" xfId="70" xr:uid="{00000000-0005-0000-0000-000045010000}"/>
    <cellStyle name="Percent 30" xfId="71" xr:uid="{00000000-0005-0000-0000-000046010000}"/>
    <cellStyle name="Percent 31" xfId="72" xr:uid="{00000000-0005-0000-0000-000047010000}"/>
    <cellStyle name="Percent 32" xfId="73" xr:uid="{00000000-0005-0000-0000-000048010000}"/>
    <cellStyle name="Percent 33" xfId="74" xr:uid="{00000000-0005-0000-0000-000049010000}"/>
    <cellStyle name="Percent 4" xfId="75" xr:uid="{00000000-0005-0000-0000-00004A010000}"/>
    <cellStyle name="Percent 5" xfId="76" xr:uid="{00000000-0005-0000-0000-00004B010000}"/>
    <cellStyle name="Percent 6" xfId="77" xr:uid="{00000000-0005-0000-0000-00004C010000}"/>
    <cellStyle name="Percent 7" xfId="78" xr:uid="{00000000-0005-0000-0000-00004D010000}"/>
    <cellStyle name="Percent 8" xfId="79" xr:uid="{00000000-0005-0000-0000-00004E010000}"/>
    <cellStyle name="Percent 9" xfId="80" xr:uid="{00000000-0005-0000-0000-00004F010000}"/>
    <cellStyle name="Postotak 2 2" xfId="315" xr:uid="{00000000-0005-0000-0000-000050010000}"/>
    <cellStyle name="Postotak 2 3" xfId="316" xr:uid="{00000000-0005-0000-0000-000051010000}"/>
    <cellStyle name="Postotak 5" xfId="103" xr:uid="{00000000-0005-0000-0000-000052010000}"/>
    <cellStyle name="Povezana ćelija 2" xfId="317" xr:uid="{00000000-0005-0000-0000-000053010000}"/>
    <cellStyle name="Povezana ćelija 2 2" xfId="318" xr:uid="{00000000-0005-0000-0000-000054010000}"/>
    <cellStyle name="PREDG" xfId="319" xr:uid="{00000000-0005-0000-0000-000055010000}"/>
    <cellStyle name="Provjera ćelije 2" xfId="320" xr:uid="{00000000-0005-0000-0000-000056010000}"/>
    <cellStyle name="REKAPITULACIJA" xfId="321" xr:uid="{00000000-0005-0000-0000-000057010000}"/>
    <cellStyle name="Stil 1" xfId="95" xr:uid="{00000000-0005-0000-0000-000058010000}"/>
    <cellStyle name="Style 1" xfId="81" xr:uid="{00000000-0005-0000-0000-000059010000}"/>
    <cellStyle name="Tekst objašnjenja 2" xfId="322" xr:uid="{00000000-0005-0000-0000-00005A010000}"/>
    <cellStyle name="Tekst upozorenja 2" xfId="323" xr:uid="{00000000-0005-0000-0000-00005B010000}"/>
    <cellStyle name="Total" xfId="324" xr:uid="{00000000-0005-0000-0000-00005C010000}"/>
    <cellStyle name="Troškovnik" xfId="325" xr:uid="{00000000-0005-0000-0000-00005D010000}"/>
    <cellStyle name="Ukupni zbroj 2" xfId="326" xr:uid="{00000000-0005-0000-0000-00005E010000}"/>
    <cellStyle name="Ukupni zbroj 2 2" xfId="327" xr:uid="{00000000-0005-0000-0000-00005F010000}"/>
    <cellStyle name="Unos 2" xfId="328" xr:uid="{00000000-0005-0000-0000-000060010000}"/>
    <cellStyle name="Unos 2 2" xfId="329" xr:uid="{00000000-0005-0000-0000-000061010000}"/>
    <cellStyle name="Valuta 2 2" xfId="330" xr:uid="{00000000-0005-0000-0000-000062010000}"/>
    <cellStyle name="Valuta 2 2 2" xfId="331" xr:uid="{00000000-0005-0000-0000-000063010000}"/>
    <cellStyle name="Valuta 2 2 2 2" xfId="374" xr:uid="{00000000-0005-0000-0000-000060010000}"/>
    <cellStyle name="Valuta 2 2 2 2 2" xfId="594" xr:uid="{00D9BA86-084B-421A-B0BC-0E41DA708D9C}"/>
    <cellStyle name="Valuta 2 2 2 2 2 2" xfId="1037" xr:uid="{617AB53B-C7C4-40D0-B414-1240A6170AE7}"/>
    <cellStyle name="Valuta 2 2 2 2 2 3" xfId="1375" xr:uid="{D9B51346-8A79-4320-9F21-C8DEFD536722}"/>
    <cellStyle name="Valuta 2 2 2 2 3" xfId="793" xr:uid="{8A803696-E8AA-44CE-A709-9843031A8E0F}"/>
    <cellStyle name="Valuta 2 2 2 2 4" xfId="1134" xr:uid="{FA680379-BCC2-4ED5-BFF7-EE7FC1526511}"/>
    <cellStyle name="Valuta 2 2 2 2 5" xfId="1472" xr:uid="{178F3E55-7D63-4D92-BB1F-102BFB436719}"/>
    <cellStyle name="Valuta 2 2 2 3" xfId="411" xr:uid="{00000000-0005-0000-0000-000060010000}"/>
    <cellStyle name="Valuta 2 2 2 3 2" xfId="623" xr:uid="{4B86F2FD-B8DB-4CC1-AC82-2C5ABA9976B5}"/>
    <cellStyle name="Valuta 2 2 2 3 2 2" xfId="1038" xr:uid="{1CA48921-6E9E-4D03-857D-4FDFE1C1501B}"/>
    <cellStyle name="Valuta 2 2 2 3 2 3" xfId="1376" xr:uid="{668E8CAB-04CA-41E9-A6CD-3A103CF30E2D}"/>
    <cellStyle name="Valuta 2 2 2 3 3" xfId="822" xr:uid="{F0C496A8-9B12-4A06-8D7A-0D82232433B4}"/>
    <cellStyle name="Valuta 2 2 2 3 4" xfId="1163" xr:uid="{09C96024-7267-4973-BA96-133974CC398D}"/>
    <cellStyle name="Valuta 2 2 2 3 5" xfId="1501" xr:uid="{250F2B7B-2F59-40E3-A885-B88DE26F70F0}"/>
    <cellStyle name="Valuta 2 2 2 4" xfId="447" xr:uid="{00000000-0005-0000-0000-000060010000}"/>
    <cellStyle name="Valuta 2 2 2 4 2" xfId="652" xr:uid="{70DF6291-D6D8-46BF-910A-C37DEF175510}"/>
    <cellStyle name="Valuta 2 2 2 4 2 2" xfId="1039" xr:uid="{85B32E07-7380-4E58-936D-8E43988EEABD}"/>
    <cellStyle name="Valuta 2 2 2 4 2 3" xfId="1377" xr:uid="{E40487B1-A930-4580-8C2F-EF0ABFE2142C}"/>
    <cellStyle name="Valuta 2 2 2 4 3" xfId="851" xr:uid="{F2A96C4E-9AF9-4A93-8355-8FE2F43CD75C}"/>
    <cellStyle name="Valuta 2 2 2 4 4" xfId="1192" xr:uid="{8E9AF288-1EEE-47FB-909A-68F25A6308B1}"/>
    <cellStyle name="Valuta 2 2 2 4 5" xfId="1530" xr:uid="{B34D2F95-677D-4377-8263-4783A923B872}"/>
    <cellStyle name="Valuta 2 2 2 5" xfId="565" xr:uid="{E96B83A0-A858-41E5-9CDB-E825C1DDFD91}"/>
    <cellStyle name="Valuta 2 2 2 5 2" xfId="1036" xr:uid="{B4B5D878-70B3-4D23-A444-8ECD8B53C143}"/>
    <cellStyle name="Valuta 2 2 2 5 3" xfId="1374" xr:uid="{5AEC3C0D-6806-4CAE-AE25-77C5F8D30939}"/>
    <cellStyle name="Valuta 2 2 2 5 4" xfId="1594" xr:uid="{7D82B49E-926A-478D-93DF-C2B25A45BB04}"/>
    <cellStyle name="Valuta 2 2 2 6" xfId="764" xr:uid="{935377CC-C1C7-49A4-95EF-8E0CD4C979E3}"/>
    <cellStyle name="Valuta 2 2 2 7" xfId="1105" xr:uid="{F32E3EC4-6861-4FD7-83FB-05A1FEF3F3AF}"/>
    <cellStyle name="Valuta 2 2 2 8" xfId="1443" xr:uid="{6D4858BA-50F4-430F-8E0B-4C6DD6B22629}"/>
    <cellStyle name="Valuta 2 2 3" xfId="373" xr:uid="{00000000-0005-0000-0000-00005F010000}"/>
    <cellStyle name="Valuta 2 2 3 2" xfId="593" xr:uid="{CABEF056-8B92-42D2-B5B0-68B10E6B3FD9}"/>
    <cellStyle name="Valuta 2 2 3 2 2" xfId="1040" xr:uid="{8A836789-6AD1-473F-BA97-A8958D5FE811}"/>
    <cellStyle name="Valuta 2 2 3 2 3" xfId="1378" xr:uid="{E7BC4989-4BAB-425C-A798-B40D7BC4C35E}"/>
    <cellStyle name="Valuta 2 2 3 3" xfId="792" xr:uid="{245ADF12-4F7E-4DE7-8866-52269DDB4D8A}"/>
    <cellStyle name="Valuta 2 2 3 4" xfId="1133" xr:uid="{4B3C5F80-7138-4E98-AA01-B87431FDE07E}"/>
    <cellStyle name="Valuta 2 2 3 5" xfId="1471" xr:uid="{52E657C2-7586-4CA2-A0A3-22E9FD46FD83}"/>
    <cellStyle name="Valuta 2 2 4" xfId="410" xr:uid="{00000000-0005-0000-0000-00005F010000}"/>
    <cellStyle name="Valuta 2 2 4 2" xfId="622" xr:uid="{DABE5CD5-6E39-4E9C-99EA-85E640F88DCB}"/>
    <cellStyle name="Valuta 2 2 4 2 2" xfId="1041" xr:uid="{5E7422EF-DE55-456A-82F5-299F34A20F29}"/>
    <cellStyle name="Valuta 2 2 4 2 3" xfId="1379" xr:uid="{FD780B3A-74D1-4005-A1A1-C44DEBBF8A80}"/>
    <cellStyle name="Valuta 2 2 4 3" xfId="821" xr:uid="{33B6FAF5-99B7-4E67-8332-EA48E3224183}"/>
    <cellStyle name="Valuta 2 2 4 4" xfId="1162" xr:uid="{5C7E9791-E9B1-48C7-9AE5-40AD25170D11}"/>
    <cellStyle name="Valuta 2 2 4 5" xfId="1500" xr:uid="{E645A79B-739E-4C44-A680-5B945AB8EF90}"/>
    <cellStyle name="Valuta 2 2 5" xfId="446" xr:uid="{00000000-0005-0000-0000-00005F010000}"/>
    <cellStyle name="Valuta 2 2 5 2" xfId="651" xr:uid="{A518726B-707D-4BF4-B349-A3A146504DD6}"/>
    <cellStyle name="Valuta 2 2 5 2 2" xfId="1042" xr:uid="{2738C393-8211-4993-BF21-BCE1FC1F3201}"/>
    <cellStyle name="Valuta 2 2 5 2 3" xfId="1380" xr:uid="{C3886588-A287-4A4E-AA67-5BDC86CD957A}"/>
    <cellStyle name="Valuta 2 2 5 3" xfId="850" xr:uid="{CE8E8F50-275F-4BC9-8C77-109FF862BA54}"/>
    <cellStyle name="Valuta 2 2 5 4" xfId="1191" xr:uid="{A08D4D75-076F-4ECB-95C8-C31E8ABAF83E}"/>
    <cellStyle name="Valuta 2 2 5 5" xfId="1529" xr:uid="{17096FAC-E3E9-4047-A207-FCA247BB8E3D}"/>
    <cellStyle name="Valuta 2 2 6" xfId="564" xr:uid="{028B3A72-C3BA-47BC-9BD3-331A183B5CC7}"/>
    <cellStyle name="Valuta 2 2 6 2" xfId="1035" xr:uid="{E6624036-8A45-429F-9C57-A8042C84DCF6}"/>
    <cellStyle name="Valuta 2 2 6 3" xfId="1373" xr:uid="{CD7C87CF-551E-4F72-AE69-1462576CDDB8}"/>
    <cellStyle name="Valuta 2 2 6 4" xfId="1593" xr:uid="{9DA6A3EF-5069-46D3-9793-BE4EA2BFDDAF}"/>
    <cellStyle name="Valuta 2 2 7" xfId="763" xr:uid="{CBAAF5CD-D2B8-4657-A709-DBD19B43575E}"/>
    <cellStyle name="Valuta 2 2 8" xfId="1104" xr:uid="{69338136-329B-490B-BFFB-5F8BC844377A}"/>
    <cellStyle name="Valuta 2 2 9" xfId="1442" xr:uid="{9CB5759B-5EDC-4E0C-9948-1B6390EF7CD5}"/>
    <cellStyle name="Valuta 2 3" xfId="332" xr:uid="{00000000-0005-0000-0000-000064010000}"/>
    <cellStyle name="Valuta 2 3 2" xfId="333" xr:uid="{00000000-0005-0000-0000-000065010000}"/>
    <cellStyle name="Valuta 2 3 2 2" xfId="376" xr:uid="{00000000-0005-0000-0000-000062010000}"/>
    <cellStyle name="Valuta 2 3 2 2 2" xfId="596" xr:uid="{305D04FF-8F21-45A0-AF7D-091A0AE4E957}"/>
    <cellStyle name="Valuta 2 3 2 2 2 2" xfId="1045" xr:uid="{452B654E-1890-4706-91E5-5D7B6FEFC7B0}"/>
    <cellStyle name="Valuta 2 3 2 2 2 3" xfId="1383" xr:uid="{C38A2ED9-1EAB-454F-BEB2-4116839EEA83}"/>
    <cellStyle name="Valuta 2 3 2 2 3" xfId="795" xr:uid="{BB5CEF3B-3E7D-4946-99E7-47DC1E3688D1}"/>
    <cellStyle name="Valuta 2 3 2 2 4" xfId="1136" xr:uid="{DD6A6E81-2BC5-4CD3-AF8D-0DD806A0F03A}"/>
    <cellStyle name="Valuta 2 3 2 2 5" xfId="1474" xr:uid="{4D953CC6-880A-446F-AB15-6E1641191331}"/>
    <cellStyle name="Valuta 2 3 2 3" xfId="413" xr:uid="{00000000-0005-0000-0000-000062010000}"/>
    <cellStyle name="Valuta 2 3 2 3 2" xfId="625" xr:uid="{94CEB5BA-691D-4914-8322-1262404380F4}"/>
    <cellStyle name="Valuta 2 3 2 3 2 2" xfId="1046" xr:uid="{2C56ADA0-E6B3-4844-9238-617B947ECD06}"/>
    <cellStyle name="Valuta 2 3 2 3 2 3" xfId="1384" xr:uid="{6B82DF0C-4825-4FC9-8F7C-E2E34AD950E9}"/>
    <cellStyle name="Valuta 2 3 2 3 3" xfId="824" xr:uid="{CB3B70BD-9079-4277-B27C-16C43191130E}"/>
    <cellStyle name="Valuta 2 3 2 3 4" xfId="1165" xr:uid="{96C1E229-EA91-4A11-B0A2-82C09F137AF4}"/>
    <cellStyle name="Valuta 2 3 2 3 5" xfId="1503" xr:uid="{9CE4978A-450E-4637-9093-3B86E055C392}"/>
    <cellStyle name="Valuta 2 3 2 4" xfId="449" xr:uid="{00000000-0005-0000-0000-000062010000}"/>
    <cellStyle name="Valuta 2 3 2 4 2" xfId="654" xr:uid="{07F74CFF-CCC8-4A1E-B79A-44855B7E99A7}"/>
    <cellStyle name="Valuta 2 3 2 4 2 2" xfId="1047" xr:uid="{FBCE9F44-06D4-4C16-AA23-0E41DD21902D}"/>
    <cellStyle name="Valuta 2 3 2 4 2 3" xfId="1385" xr:uid="{F6CBAB0A-AE14-4937-8BE4-633119787092}"/>
    <cellStyle name="Valuta 2 3 2 4 3" xfId="853" xr:uid="{92462F5E-D51A-4CB7-9601-5158286FD50B}"/>
    <cellStyle name="Valuta 2 3 2 4 4" xfId="1194" xr:uid="{CFC77B9B-9BEF-4BE6-807E-F5A57C13BA8C}"/>
    <cellStyle name="Valuta 2 3 2 4 5" xfId="1532" xr:uid="{7F96D17D-E91A-4FE8-96E6-7144749B2A01}"/>
    <cellStyle name="Valuta 2 3 2 5" xfId="567" xr:uid="{0A405FBB-70CF-475E-A81D-E63952301372}"/>
    <cellStyle name="Valuta 2 3 2 5 2" xfId="1044" xr:uid="{6132093C-2C61-41C7-9C3E-FF1CC96AD941}"/>
    <cellStyle name="Valuta 2 3 2 5 3" xfId="1382" xr:uid="{2E2E70BA-3854-435C-AD4F-CAF0F9402880}"/>
    <cellStyle name="Valuta 2 3 2 5 4" xfId="1596" xr:uid="{1D14EB49-4B2A-49D8-BB47-A00BD8045B91}"/>
    <cellStyle name="Valuta 2 3 2 6" xfId="766" xr:uid="{DB02CF5B-523C-47C5-830B-C5847C2388AE}"/>
    <cellStyle name="Valuta 2 3 2 7" xfId="1107" xr:uid="{AA00FEB9-5E6E-4849-A661-630A6F69A6D7}"/>
    <cellStyle name="Valuta 2 3 2 8" xfId="1445" xr:uid="{2CF7F1F0-293B-4711-9826-C2083C7B4BD0}"/>
    <cellStyle name="Valuta 2 3 3" xfId="375" xr:uid="{00000000-0005-0000-0000-000061010000}"/>
    <cellStyle name="Valuta 2 3 3 2" xfId="595" xr:uid="{EBD5C96A-9561-4A39-91A1-4CF5FFBB12F3}"/>
    <cellStyle name="Valuta 2 3 3 2 2" xfId="1048" xr:uid="{B24387CF-DDA1-497D-B711-43A7079C2F7E}"/>
    <cellStyle name="Valuta 2 3 3 2 3" xfId="1386" xr:uid="{945091A3-AE3C-478A-B780-92EAB570F67F}"/>
    <cellStyle name="Valuta 2 3 3 3" xfId="794" xr:uid="{6944BD73-BF15-433B-A859-03CE87DEA9C2}"/>
    <cellStyle name="Valuta 2 3 3 4" xfId="1135" xr:uid="{3C2050FE-9B7A-49E6-8172-D34562445238}"/>
    <cellStyle name="Valuta 2 3 3 5" xfId="1473" xr:uid="{179EB0C6-B61A-4B97-AFBF-F6EE31B33385}"/>
    <cellStyle name="Valuta 2 3 4" xfId="412" xr:uid="{00000000-0005-0000-0000-000061010000}"/>
    <cellStyle name="Valuta 2 3 4 2" xfId="624" xr:uid="{417140E9-609D-4D1D-96BB-5627DE7E67F0}"/>
    <cellStyle name="Valuta 2 3 4 2 2" xfId="1049" xr:uid="{B3374825-FEA4-4482-ACBF-5735A3F2B2BB}"/>
    <cellStyle name="Valuta 2 3 4 2 3" xfId="1387" xr:uid="{E503DFC4-E81F-4D13-A386-4CF6725C86B5}"/>
    <cellStyle name="Valuta 2 3 4 3" xfId="823" xr:uid="{CF72F804-295E-42D1-BC1A-4675CE205338}"/>
    <cellStyle name="Valuta 2 3 4 4" xfId="1164" xr:uid="{AC54E6DC-827A-4DCA-98E0-DF6B251C6973}"/>
    <cellStyle name="Valuta 2 3 4 5" xfId="1502" xr:uid="{1221BE05-B1CF-464B-954C-394A204DAB25}"/>
    <cellStyle name="Valuta 2 3 5" xfId="448" xr:uid="{00000000-0005-0000-0000-000061010000}"/>
    <cellStyle name="Valuta 2 3 5 2" xfId="653" xr:uid="{F38054FF-0189-44F1-A439-47D34709A8D4}"/>
    <cellStyle name="Valuta 2 3 5 2 2" xfId="1050" xr:uid="{E87DBE56-005A-45CE-9464-930128C79DE8}"/>
    <cellStyle name="Valuta 2 3 5 2 3" xfId="1388" xr:uid="{D86A5E42-FF82-4577-B80D-3A31DB283EE9}"/>
    <cellStyle name="Valuta 2 3 5 3" xfId="852" xr:uid="{AF01E07C-4A56-4144-88C4-9DFF6278A34A}"/>
    <cellStyle name="Valuta 2 3 5 4" xfId="1193" xr:uid="{F085D576-A40F-4931-B53A-A2438D40DC49}"/>
    <cellStyle name="Valuta 2 3 5 5" xfId="1531" xr:uid="{0DEFECEF-77C0-466F-BDD1-577FFECA9F72}"/>
    <cellStyle name="Valuta 2 3 6" xfId="566" xr:uid="{61A7DE1F-1880-4634-96B5-04C985ECF0D7}"/>
    <cellStyle name="Valuta 2 3 6 2" xfId="1043" xr:uid="{B86A795A-75DD-4E89-A0F2-A0A07AEB2D49}"/>
    <cellStyle name="Valuta 2 3 6 3" xfId="1381" xr:uid="{69ECA4B6-4FB1-4724-B562-0939D65DF9C4}"/>
    <cellStyle name="Valuta 2 3 6 4" xfId="1595" xr:uid="{4DB55C63-A3C0-4FD2-90B5-2D8940C071EE}"/>
    <cellStyle name="Valuta 2 3 7" xfId="765" xr:uid="{54C1BC85-D1FA-49D0-AAAC-524C32AE329E}"/>
    <cellStyle name="Valuta 2 3 8" xfId="1106" xr:uid="{8351AEE2-036E-42E6-A35F-F8D6E02218F2}"/>
    <cellStyle name="Valuta 2 3 9" xfId="1444" xr:uid="{9CC7F57A-4973-4627-83A1-68485CEB82E4}"/>
    <cellStyle name="Zarez 2" xfId="335" xr:uid="{00000000-0005-0000-0000-000066010000}"/>
    <cellStyle name="Zarez 2 2" xfId="336" xr:uid="{00000000-0005-0000-0000-000067010000}"/>
    <cellStyle name="Zarez 2 2 2" xfId="379" xr:uid="{00000000-0005-0000-0000-000064010000}"/>
    <cellStyle name="Zarez 2 2 3" xfId="416" xr:uid="{00000000-0005-0000-0000-000064010000}"/>
    <cellStyle name="Zarez 2 2 4" xfId="452" xr:uid="{00000000-0005-0000-0000-000064010000}"/>
    <cellStyle name="Zarez 2 3" xfId="337" xr:uid="{00000000-0005-0000-0000-000068010000}"/>
    <cellStyle name="Zarez 2 3 2" xfId="380" xr:uid="{00000000-0005-0000-0000-000065010000}"/>
    <cellStyle name="Zarez 2 3 3" xfId="417" xr:uid="{00000000-0005-0000-0000-000065010000}"/>
    <cellStyle name="Zarez 2 3 4" xfId="453" xr:uid="{00000000-0005-0000-0000-000065010000}"/>
    <cellStyle name="Zarez 2 4" xfId="338" xr:uid="{00000000-0005-0000-0000-000069010000}"/>
    <cellStyle name="Zarez 2 4 2" xfId="381" xr:uid="{00000000-0005-0000-0000-000066010000}"/>
    <cellStyle name="Zarez 2 4 3" xfId="418" xr:uid="{00000000-0005-0000-0000-000066010000}"/>
    <cellStyle name="Zarez 2 4 4" xfId="454" xr:uid="{00000000-0005-0000-0000-000066010000}"/>
    <cellStyle name="Zarez 2 5" xfId="378" xr:uid="{00000000-0005-0000-0000-000063010000}"/>
    <cellStyle name="Zarez 2 6" xfId="415" xr:uid="{00000000-0005-0000-0000-000063010000}"/>
    <cellStyle name="Zarez 2 7" xfId="451" xr:uid="{00000000-0005-0000-0000-000063010000}"/>
    <cellStyle name="Zarez 3" xfId="97" xr:uid="{00000000-0005-0000-0000-00006A010000}"/>
    <cellStyle name="Zarez 3 2" xfId="98" xr:uid="{00000000-0005-0000-0000-00006B010000}"/>
    <cellStyle name="Zarez 3 2 2" xfId="360" xr:uid="{00000000-0005-0000-0000-000068010000}"/>
    <cellStyle name="Zarez 3 2 3" xfId="506" xr:uid="{809CEC46-EBCF-44B9-8569-0E05CDB48BC1}"/>
    <cellStyle name="Zarez 3 2 3 2" xfId="706" xr:uid="{F95D2C44-08CF-4E42-9FDC-5C2FB84A342D}"/>
    <cellStyle name="Zarez 3 2 3 3" xfId="1053" xr:uid="{7036D345-58FB-4BF0-877F-CE0DD3002BE8}"/>
    <cellStyle name="Zarez 3 2 3 4" xfId="1391" xr:uid="{1CFD8B49-EE0B-4803-925B-40415E6D4E0E}"/>
    <cellStyle name="Zarez 3 2 3 5" xfId="1578" xr:uid="{4915BF78-ADF0-4111-B6BA-D356AD2B4682}"/>
    <cellStyle name="Zarez 3 2 4" xfId="1052" xr:uid="{170F71B5-F2FB-41A1-BD1D-396966FB174E}"/>
    <cellStyle name="Zarez 3 2 4 2" xfId="1390" xr:uid="{98567AFD-B8CA-4F0B-86D5-EAFA153A13AD}"/>
    <cellStyle name="Zarez 3 3" xfId="359" xr:uid="{00000000-0005-0000-0000-000067010000}"/>
    <cellStyle name="Zarez 3 4" xfId="505" xr:uid="{6C01A93A-B7A0-4DB9-8BF3-CD2482DC575F}"/>
    <cellStyle name="Zarez 3 4 2" xfId="705" xr:uid="{D2594039-F5B7-4AC2-AE81-6443B1121D39}"/>
    <cellStyle name="Zarez 3 4 3" xfId="1051" xr:uid="{E89AD56D-A462-4697-9676-29F9A66F83F1}"/>
    <cellStyle name="Zarez 3 4 4" xfId="1389" xr:uid="{29E32AA1-FEDF-48A8-BF16-6460FEA630E1}"/>
    <cellStyle name="Zarez 3 4 5" xfId="1577" xr:uid="{CA8C7A41-4065-48E8-A8B3-5A5AD984FD8B}"/>
    <cellStyle name="Zarez 4" xfId="334" xr:uid="{00000000-0005-0000-0000-00006C010000}"/>
    <cellStyle name="Zarez 4 2" xfId="377" xr:uid="{00000000-0005-0000-0000-000069010000}"/>
    <cellStyle name="Zarez 4 3" xfId="414" xr:uid="{00000000-0005-0000-0000-000069010000}"/>
    <cellStyle name="Zarez 4 4" xfId="450" xr:uid="{00000000-0005-0000-0000-000069010000}"/>
    <cellStyle name="Zarez 5" xfId="352" xr:uid="{00000000-0005-0000-0000-00006D010000}"/>
    <cellStyle name="Zarez 5 2" xfId="391" xr:uid="{00000000-0005-0000-0000-00006A010000}"/>
    <cellStyle name="Zarez 5 3" xfId="427" xr:uid="{00000000-0005-0000-0000-00006A010000}"/>
    <cellStyle name="Zarez 5 4" xfId="463" xr:uid="{00000000-0005-0000-0000-00006A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Business\1_Projekti\270_2016%20Samostan%20Ivanec\_Tro&#353;kovnik%20%20Samostan%20Ivanec_nije%20za%20v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2">
          <cell r="B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xml:space="preserve">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9047-748B-4CE0-8072-0EFCF5FB54D7}">
  <sheetPr>
    <tabColor rgb="FFFFC000"/>
    <pageSetUpPr fitToPage="1"/>
  </sheetPr>
  <dimension ref="A2:M122"/>
  <sheetViews>
    <sheetView showZeros="0" tabSelected="1" view="pageBreakPreview" zoomScale="130" zoomScaleNormal="130" zoomScaleSheetLayoutView="130" zoomScalePageLayoutView="115" workbookViewId="0">
      <pane ySplit="1" topLeftCell="A2" activePane="bottomLeft" state="frozen"/>
      <selection pane="bottomLeft" activeCell="I5" sqref="I5"/>
    </sheetView>
  </sheetViews>
  <sheetFormatPr defaultRowHeight="15"/>
  <cols>
    <col min="1" max="1" width="7.7109375" style="419" customWidth="1"/>
    <col min="2" max="2" width="39" style="420" bestFit="1" customWidth="1"/>
    <col min="3" max="3" width="5.42578125" style="421" customWidth="1"/>
    <col min="4" max="4" width="10" style="422" customWidth="1"/>
    <col min="5" max="5" width="13.140625" style="423" customWidth="1"/>
    <col min="6" max="6" width="18.28515625" style="424" customWidth="1"/>
    <col min="7" max="11" width="9.140625" style="416"/>
    <col min="12" max="13" width="11" style="416" bestFit="1" customWidth="1"/>
    <col min="14" max="256" width="9.140625" style="416"/>
    <col min="257" max="257" width="7.7109375" style="416" customWidth="1"/>
    <col min="258" max="258" width="75.7109375" style="416" customWidth="1"/>
    <col min="259" max="259" width="5.42578125" style="416" customWidth="1"/>
    <col min="260" max="260" width="10" style="416" customWidth="1"/>
    <col min="261" max="261" width="13.140625" style="416" customWidth="1"/>
    <col min="262" max="262" width="18.28515625" style="416" customWidth="1"/>
    <col min="263" max="512" width="9.140625" style="416"/>
    <col min="513" max="513" width="7.7109375" style="416" customWidth="1"/>
    <col min="514" max="514" width="75.7109375" style="416" customWidth="1"/>
    <col min="515" max="515" width="5.42578125" style="416" customWidth="1"/>
    <col min="516" max="516" width="10" style="416" customWidth="1"/>
    <col min="517" max="517" width="13.140625" style="416" customWidth="1"/>
    <col min="518" max="518" width="18.28515625" style="416" customWidth="1"/>
    <col min="519" max="768" width="9.140625" style="416"/>
    <col min="769" max="769" width="7.7109375" style="416" customWidth="1"/>
    <col min="770" max="770" width="75.7109375" style="416" customWidth="1"/>
    <col min="771" max="771" width="5.42578125" style="416" customWidth="1"/>
    <col min="772" max="772" width="10" style="416" customWidth="1"/>
    <col min="773" max="773" width="13.140625" style="416" customWidth="1"/>
    <col min="774" max="774" width="18.28515625" style="416" customWidth="1"/>
    <col min="775" max="1024" width="9.140625" style="416"/>
    <col min="1025" max="1025" width="7.7109375" style="416" customWidth="1"/>
    <col min="1026" max="1026" width="75.7109375" style="416" customWidth="1"/>
    <col min="1027" max="1027" width="5.42578125" style="416" customWidth="1"/>
    <col min="1028" max="1028" width="10" style="416" customWidth="1"/>
    <col min="1029" max="1029" width="13.140625" style="416" customWidth="1"/>
    <col min="1030" max="1030" width="18.28515625" style="416" customWidth="1"/>
    <col min="1031" max="1280" width="9.140625" style="416"/>
    <col min="1281" max="1281" width="7.7109375" style="416" customWidth="1"/>
    <col min="1282" max="1282" width="75.7109375" style="416" customWidth="1"/>
    <col min="1283" max="1283" width="5.42578125" style="416" customWidth="1"/>
    <col min="1284" max="1284" width="10" style="416" customWidth="1"/>
    <col min="1285" max="1285" width="13.140625" style="416" customWidth="1"/>
    <col min="1286" max="1286" width="18.28515625" style="416" customWidth="1"/>
    <col min="1287" max="1536" width="9.140625" style="416"/>
    <col min="1537" max="1537" width="7.7109375" style="416" customWidth="1"/>
    <col min="1538" max="1538" width="75.7109375" style="416" customWidth="1"/>
    <col min="1539" max="1539" width="5.42578125" style="416" customWidth="1"/>
    <col min="1540" max="1540" width="10" style="416" customWidth="1"/>
    <col min="1541" max="1541" width="13.140625" style="416" customWidth="1"/>
    <col min="1542" max="1542" width="18.28515625" style="416" customWidth="1"/>
    <col min="1543" max="1792" width="9.140625" style="416"/>
    <col min="1793" max="1793" width="7.7109375" style="416" customWidth="1"/>
    <col min="1794" max="1794" width="75.7109375" style="416" customWidth="1"/>
    <col min="1795" max="1795" width="5.42578125" style="416" customWidth="1"/>
    <col min="1796" max="1796" width="10" style="416" customWidth="1"/>
    <col min="1797" max="1797" width="13.140625" style="416" customWidth="1"/>
    <col min="1798" max="1798" width="18.28515625" style="416" customWidth="1"/>
    <col min="1799" max="2048" width="9.140625" style="416"/>
    <col min="2049" max="2049" width="7.7109375" style="416" customWidth="1"/>
    <col min="2050" max="2050" width="75.7109375" style="416" customWidth="1"/>
    <col min="2051" max="2051" width="5.42578125" style="416" customWidth="1"/>
    <col min="2052" max="2052" width="10" style="416" customWidth="1"/>
    <col min="2053" max="2053" width="13.140625" style="416" customWidth="1"/>
    <col min="2054" max="2054" width="18.28515625" style="416" customWidth="1"/>
    <col min="2055" max="2304" width="9.140625" style="416"/>
    <col min="2305" max="2305" width="7.7109375" style="416" customWidth="1"/>
    <col min="2306" max="2306" width="75.7109375" style="416" customWidth="1"/>
    <col min="2307" max="2307" width="5.42578125" style="416" customWidth="1"/>
    <col min="2308" max="2308" width="10" style="416" customWidth="1"/>
    <col min="2309" max="2309" width="13.140625" style="416" customWidth="1"/>
    <col min="2310" max="2310" width="18.28515625" style="416" customWidth="1"/>
    <col min="2311" max="2560" width="9.140625" style="416"/>
    <col min="2561" max="2561" width="7.7109375" style="416" customWidth="1"/>
    <col min="2562" max="2562" width="75.7109375" style="416" customWidth="1"/>
    <col min="2563" max="2563" width="5.42578125" style="416" customWidth="1"/>
    <col min="2564" max="2564" width="10" style="416" customWidth="1"/>
    <col min="2565" max="2565" width="13.140625" style="416" customWidth="1"/>
    <col min="2566" max="2566" width="18.28515625" style="416" customWidth="1"/>
    <col min="2567" max="2816" width="9.140625" style="416"/>
    <col min="2817" max="2817" width="7.7109375" style="416" customWidth="1"/>
    <col min="2818" max="2818" width="75.7109375" style="416" customWidth="1"/>
    <col min="2819" max="2819" width="5.42578125" style="416" customWidth="1"/>
    <col min="2820" max="2820" width="10" style="416" customWidth="1"/>
    <col min="2821" max="2821" width="13.140625" style="416" customWidth="1"/>
    <col min="2822" max="2822" width="18.28515625" style="416" customWidth="1"/>
    <col min="2823" max="3072" width="9.140625" style="416"/>
    <col min="3073" max="3073" width="7.7109375" style="416" customWidth="1"/>
    <col min="3074" max="3074" width="75.7109375" style="416" customWidth="1"/>
    <col min="3075" max="3075" width="5.42578125" style="416" customWidth="1"/>
    <col min="3076" max="3076" width="10" style="416" customWidth="1"/>
    <col min="3077" max="3077" width="13.140625" style="416" customWidth="1"/>
    <col min="3078" max="3078" width="18.28515625" style="416" customWidth="1"/>
    <col min="3079" max="3328" width="9.140625" style="416"/>
    <col min="3329" max="3329" width="7.7109375" style="416" customWidth="1"/>
    <col min="3330" max="3330" width="75.7109375" style="416" customWidth="1"/>
    <col min="3331" max="3331" width="5.42578125" style="416" customWidth="1"/>
    <col min="3332" max="3332" width="10" style="416" customWidth="1"/>
    <col min="3333" max="3333" width="13.140625" style="416" customWidth="1"/>
    <col min="3334" max="3334" width="18.28515625" style="416" customWidth="1"/>
    <col min="3335" max="3584" width="9.140625" style="416"/>
    <col min="3585" max="3585" width="7.7109375" style="416" customWidth="1"/>
    <col min="3586" max="3586" width="75.7109375" style="416" customWidth="1"/>
    <col min="3587" max="3587" width="5.42578125" style="416" customWidth="1"/>
    <col min="3588" max="3588" width="10" style="416" customWidth="1"/>
    <col min="3589" max="3589" width="13.140625" style="416" customWidth="1"/>
    <col min="3590" max="3590" width="18.28515625" style="416" customWidth="1"/>
    <col min="3591" max="3840" width="9.140625" style="416"/>
    <col min="3841" max="3841" width="7.7109375" style="416" customWidth="1"/>
    <col min="3842" max="3842" width="75.7109375" style="416" customWidth="1"/>
    <col min="3843" max="3843" width="5.42578125" style="416" customWidth="1"/>
    <col min="3844" max="3844" width="10" style="416" customWidth="1"/>
    <col min="3845" max="3845" width="13.140625" style="416" customWidth="1"/>
    <col min="3846" max="3846" width="18.28515625" style="416" customWidth="1"/>
    <col min="3847" max="4096" width="9.140625" style="416"/>
    <col min="4097" max="4097" width="7.7109375" style="416" customWidth="1"/>
    <col min="4098" max="4098" width="75.7109375" style="416" customWidth="1"/>
    <col min="4099" max="4099" width="5.42578125" style="416" customWidth="1"/>
    <col min="4100" max="4100" width="10" style="416" customWidth="1"/>
    <col min="4101" max="4101" width="13.140625" style="416" customWidth="1"/>
    <col min="4102" max="4102" width="18.28515625" style="416" customWidth="1"/>
    <col min="4103" max="4352" width="9.140625" style="416"/>
    <col min="4353" max="4353" width="7.7109375" style="416" customWidth="1"/>
    <col min="4354" max="4354" width="75.7109375" style="416" customWidth="1"/>
    <col min="4355" max="4355" width="5.42578125" style="416" customWidth="1"/>
    <col min="4356" max="4356" width="10" style="416" customWidth="1"/>
    <col min="4357" max="4357" width="13.140625" style="416" customWidth="1"/>
    <col min="4358" max="4358" width="18.28515625" style="416" customWidth="1"/>
    <col min="4359" max="4608" width="9.140625" style="416"/>
    <col min="4609" max="4609" width="7.7109375" style="416" customWidth="1"/>
    <col min="4610" max="4610" width="75.7109375" style="416" customWidth="1"/>
    <col min="4611" max="4611" width="5.42578125" style="416" customWidth="1"/>
    <col min="4612" max="4612" width="10" style="416" customWidth="1"/>
    <col min="4613" max="4613" width="13.140625" style="416" customWidth="1"/>
    <col min="4614" max="4614" width="18.28515625" style="416" customWidth="1"/>
    <col min="4615" max="4864" width="9.140625" style="416"/>
    <col min="4865" max="4865" width="7.7109375" style="416" customWidth="1"/>
    <col min="4866" max="4866" width="75.7109375" style="416" customWidth="1"/>
    <col min="4867" max="4867" width="5.42578125" style="416" customWidth="1"/>
    <col min="4868" max="4868" width="10" style="416" customWidth="1"/>
    <col min="4869" max="4869" width="13.140625" style="416" customWidth="1"/>
    <col min="4870" max="4870" width="18.28515625" style="416" customWidth="1"/>
    <col min="4871" max="5120" width="9.140625" style="416"/>
    <col min="5121" max="5121" width="7.7109375" style="416" customWidth="1"/>
    <col min="5122" max="5122" width="75.7109375" style="416" customWidth="1"/>
    <col min="5123" max="5123" width="5.42578125" style="416" customWidth="1"/>
    <col min="5124" max="5124" width="10" style="416" customWidth="1"/>
    <col min="5125" max="5125" width="13.140625" style="416" customWidth="1"/>
    <col min="5126" max="5126" width="18.28515625" style="416" customWidth="1"/>
    <col min="5127" max="5376" width="9.140625" style="416"/>
    <col min="5377" max="5377" width="7.7109375" style="416" customWidth="1"/>
    <col min="5378" max="5378" width="75.7109375" style="416" customWidth="1"/>
    <col min="5379" max="5379" width="5.42578125" style="416" customWidth="1"/>
    <col min="5380" max="5380" width="10" style="416" customWidth="1"/>
    <col min="5381" max="5381" width="13.140625" style="416" customWidth="1"/>
    <col min="5382" max="5382" width="18.28515625" style="416" customWidth="1"/>
    <col min="5383" max="5632" width="9.140625" style="416"/>
    <col min="5633" max="5633" width="7.7109375" style="416" customWidth="1"/>
    <col min="5634" max="5634" width="75.7109375" style="416" customWidth="1"/>
    <col min="5635" max="5635" width="5.42578125" style="416" customWidth="1"/>
    <col min="5636" max="5636" width="10" style="416" customWidth="1"/>
    <col min="5637" max="5637" width="13.140625" style="416" customWidth="1"/>
    <col min="5638" max="5638" width="18.28515625" style="416" customWidth="1"/>
    <col min="5639" max="5888" width="9.140625" style="416"/>
    <col min="5889" max="5889" width="7.7109375" style="416" customWidth="1"/>
    <col min="5890" max="5890" width="75.7109375" style="416" customWidth="1"/>
    <col min="5891" max="5891" width="5.42578125" style="416" customWidth="1"/>
    <col min="5892" max="5892" width="10" style="416" customWidth="1"/>
    <col min="5893" max="5893" width="13.140625" style="416" customWidth="1"/>
    <col min="5894" max="5894" width="18.28515625" style="416" customWidth="1"/>
    <col min="5895" max="6144" width="9.140625" style="416"/>
    <col min="6145" max="6145" width="7.7109375" style="416" customWidth="1"/>
    <col min="6146" max="6146" width="75.7109375" style="416" customWidth="1"/>
    <col min="6147" max="6147" width="5.42578125" style="416" customWidth="1"/>
    <col min="6148" max="6148" width="10" style="416" customWidth="1"/>
    <col min="6149" max="6149" width="13.140625" style="416" customWidth="1"/>
    <col min="6150" max="6150" width="18.28515625" style="416" customWidth="1"/>
    <col min="6151" max="6400" width="9.140625" style="416"/>
    <col min="6401" max="6401" width="7.7109375" style="416" customWidth="1"/>
    <col min="6402" max="6402" width="75.7109375" style="416" customWidth="1"/>
    <col min="6403" max="6403" width="5.42578125" style="416" customWidth="1"/>
    <col min="6404" max="6404" width="10" style="416" customWidth="1"/>
    <col min="6405" max="6405" width="13.140625" style="416" customWidth="1"/>
    <col min="6406" max="6406" width="18.28515625" style="416" customWidth="1"/>
    <col min="6407" max="6656" width="9.140625" style="416"/>
    <col min="6657" max="6657" width="7.7109375" style="416" customWidth="1"/>
    <col min="6658" max="6658" width="75.7109375" style="416" customWidth="1"/>
    <col min="6659" max="6659" width="5.42578125" style="416" customWidth="1"/>
    <col min="6660" max="6660" width="10" style="416" customWidth="1"/>
    <col min="6661" max="6661" width="13.140625" style="416" customWidth="1"/>
    <col min="6662" max="6662" width="18.28515625" style="416" customWidth="1"/>
    <col min="6663" max="6912" width="9.140625" style="416"/>
    <col min="6913" max="6913" width="7.7109375" style="416" customWidth="1"/>
    <col min="6914" max="6914" width="75.7109375" style="416" customWidth="1"/>
    <col min="6915" max="6915" width="5.42578125" style="416" customWidth="1"/>
    <col min="6916" max="6916" width="10" style="416" customWidth="1"/>
    <col min="6917" max="6917" width="13.140625" style="416" customWidth="1"/>
    <col min="6918" max="6918" width="18.28515625" style="416" customWidth="1"/>
    <col min="6919" max="7168" width="9.140625" style="416"/>
    <col min="7169" max="7169" width="7.7109375" style="416" customWidth="1"/>
    <col min="7170" max="7170" width="75.7109375" style="416" customWidth="1"/>
    <col min="7171" max="7171" width="5.42578125" style="416" customWidth="1"/>
    <col min="7172" max="7172" width="10" style="416" customWidth="1"/>
    <col min="7173" max="7173" width="13.140625" style="416" customWidth="1"/>
    <col min="7174" max="7174" width="18.28515625" style="416" customWidth="1"/>
    <col min="7175" max="7424" width="9.140625" style="416"/>
    <col min="7425" max="7425" width="7.7109375" style="416" customWidth="1"/>
    <col min="7426" max="7426" width="75.7109375" style="416" customWidth="1"/>
    <col min="7427" max="7427" width="5.42578125" style="416" customWidth="1"/>
    <col min="7428" max="7428" width="10" style="416" customWidth="1"/>
    <col min="7429" max="7429" width="13.140625" style="416" customWidth="1"/>
    <col min="7430" max="7430" width="18.28515625" style="416" customWidth="1"/>
    <col min="7431" max="7680" width="9.140625" style="416"/>
    <col min="7681" max="7681" width="7.7109375" style="416" customWidth="1"/>
    <col min="7682" max="7682" width="75.7109375" style="416" customWidth="1"/>
    <col min="7683" max="7683" width="5.42578125" style="416" customWidth="1"/>
    <col min="7684" max="7684" width="10" style="416" customWidth="1"/>
    <col min="7685" max="7685" width="13.140625" style="416" customWidth="1"/>
    <col min="7686" max="7686" width="18.28515625" style="416" customWidth="1"/>
    <col min="7687" max="7936" width="9.140625" style="416"/>
    <col min="7937" max="7937" width="7.7109375" style="416" customWidth="1"/>
    <col min="7938" max="7938" width="75.7109375" style="416" customWidth="1"/>
    <col min="7939" max="7939" width="5.42578125" style="416" customWidth="1"/>
    <col min="7940" max="7940" width="10" style="416" customWidth="1"/>
    <col min="7941" max="7941" width="13.140625" style="416" customWidth="1"/>
    <col min="7942" max="7942" width="18.28515625" style="416" customWidth="1"/>
    <col min="7943" max="8192" width="9.140625" style="416"/>
    <col min="8193" max="8193" width="7.7109375" style="416" customWidth="1"/>
    <col min="8194" max="8194" width="75.7109375" style="416" customWidth="1"/>
    <col min="8195" max="8195" width="5.42578125" style="416" customWidth="1"/>
    <col min="8196" max="8196" width="10" style="416" customWidth="1"/>
    <col min="8197" max="8197" width="13.140625" style="416" customWidth="1"/>
    <col min="8198" max="8198" width="18.28515625" style="416" customWidth="1"/>
    <col min="8199" max="8448" width="9.140625" style="416"/>
    <col min="8449" max="8449" width="7.7109375" style="416" customWidth="1"/>
    <col min="8450" max="8450" width="75.7109375" style="416" customWidth="1"/>
    <col min="8451" max="8451" width="5.42578125" style="416" customWidth="1"/>
    <col min="8452" max="8452" width="10" style="416" customWidth="1"/>
    <col min="8453" max="8453" width="13.140625" style="416" customWidth="1"/>
    <col min="8454" max="8454" width="18.28515625" style="416" customWidth="1"/>
    <col min="8455" max="8704" width="9.140625" style="416"/>
    <col min="8705" max="8705" width="7.7109375" style="416" customWidth="1"/>
    <col min="8706" max="8706" width="75.7109375" style="416" customWidth="1"/>
    <col min="8707" max="8707" width="5.42578125" style="416" customWidth="1"/>
    <col min="8708" max="8708" width="10" style="416" customWidth="1"/>
    <col min="8709" max="8709" width="13.140625" style="416" customWidth="1"/>
    <col min="8710" max="8710" width="18.28515625" style="416" customWidth="1"/>
    <col min="8711" max="8960" width="9.140625" style="416"/>
    <col min="8961" max="8961" width="7.7109375" style="416" customWidth="1"/>
    <col min="8962" max="8962" width="75.7109375" style="416" customWidth="1"/>
    <col min="8963" max="8963" width="5.42578125" style="416" customWidth="1"/>
    <col min="8964" max="8964" width="10" style="416" customWidth="1"/>
    <col min="8965" max="8965" width="13.140625" style="416" customWidth="1"/>
    <col min="8966" max="8966" width="18.28515625" style="416" customWidth="1"/>
    <col min="8967" max="9216" width="9.140625" style="416"/>
    <col min="9217" max="9217" width="7.7109375" style="416" customWidth="1"/>
    <col min="9218" max="9218" width="75.7109375" style="416" customWidth="1"/>
    <col min="9219" max="9219" width="5.42578125" style="416" customWidth="1"/>
    <col min="9220" max="9220" width="10" style="416" customWidth="1"/>
    <col min="9221" max="9221" width="13.140625" style="416" customWidth="1"/>
    <col min="9222" max="9222" width="18.28515625" style="416" customWidth="1"/>
    <col min="9223" max="9472" width="9.140625" style="416"/>
    <col min="9473" max="9473" width="7.7109375" style="416" customWidth="1"/>
    <col min="9474" max="9474" width="75.7109375" style="416" customWidth="1"/>
    <col min="9475" max="9475" width="5.42578125" style="416" customWidth="1"/>
    <col min="9476" max="9476" width="10" style="416" customWidth="1"/>
    <col min="9477" max="9477" width="13.140625" style="416" customWidth="1"/>
    <col min="9478" max="9478" width="18.28515625" style="416" customWidth="1"/>
    <col min="9479" max="9728" width="9.140625" style="416"/>
    <col min="9729" max="9729" width="7.7109375" style="416" customWidth="1"/>
    <col min="9730" max="9730" width="75.7109375" style="416" customWidth="1"/>
    <col min="9731" max="9731" width="5.42578125" style="416" customWidth="1"/>
    <col min="9732" max="9732" width="10" style="416" customWidth="1"/>
    <col min="9733" max="9733" width="13.140625" style="416" customWidth="1"/>
    <col min="9734" max="9734" width="18.28515625" style="416" customWidth="1"/>
    <col min="9735" max="9984" width="9.140625" style="416"/>
    <col min="9985" max="9985" width="7.7109375" style="416" customWidth="1"/>
    <col min="9986" max="9986" width="75.7109375" style="416" customWidth="1"/>
    <col min="9987" max="9987" width="5.42578125" style="416" customWidth="1"/>
    <col min="9988" max="9988" width="10" style="416" customWidth="1"/>
    <col min="9989" max="9989" width="13.140625" style="416" customWidth="1"/>
    <col min="9990" max="9990" width="18.28515625" style="416" customWidth="1"/>
    <col min="9991" max="10240" width="9.140625" style="416"/>
    <col min="10241" max="10241" width="7.7109375" style="416" customWidth="1"/>
    <col min="10242" max="10242" width="75.7109375" style="416" customWidth="1"/>
    <col min="10243" max="10243" width="5.42578125" style="416" customWidth="1"/>
    <col min="10244" max="10244" width="10" style="416" customWidth="1"/>
    <col min="10245" max="10245" width="13.140625" style="416" customWidth="1"/>
    <col min="10246" max="10246" width="18.28515625" style="416" customWidth="1"/>
    <col min="10247" max="10496" width="9.140625" style="416"/>
    <col min="10497" max="10497" width="7.7109375" style="416" customWidth="1"/>
    <col min="10498" max="10498" width="75.7109375" style="416" customWidth="1"/>
    <col min="10499" max="10499" width="5.42578125" style="416" customWidth="1"/>
    <col min="10500" max="10500" width="10" style="416" customWidth="1"/>
    <col min="10501" max="10501" width="13.140625" style="416" customWidth="1"/>
    <col min="10502" max="10502" width="18.28515625" style="416" customWidth="1"/>
    <col min="10503" max="10752" width="9.140625" style="416"/>
    <col min="10753" max="10753" width="7.7109375" style="416" customWidth="1"/>
    <col min="10754" max="10754" width="75.7109375" style="416" customWidth="1"/>
    <col min="10755" max="10755" width="5.42578125" style="416" customWidth="1"/>
    <col min="10756" max="10756" width="10" style="416" customWidth="1"/>
    <col min="10757" max="10757" width="13.140625" style="416" customWidth="1"/>
    <col min="10758" max="10758" width="18.28515625" style="416" customWidth="1"/>
    <col min="10759" max="11008" width="9.140625" style="416"/>
    <col min="11009" max="11009" width="7.7109375" style="416" customWidth="1"/>
    <col min="11010" max="11010" width="75.7109375" style="416" customWidth="1"/>
    <col min="11011" max="11011" width="5.42578125" style="416" customWidth="1"/>
    <col min="11012" max="11012" width="10" style="416" customWidth="1"/>
    <col min="11013" max="11013" width="13.140625" style="416" customWidth="1"/>
    <col min="11014" max="11014" width="18.28515625" style="416" customWidth="1"/>
    <col min="11015" max="11264" width="9.140625" style="416"/>
    <col min="11265" max="11265" width="7.7109375" style="416" customWidth="1"/>
    <col min="11266" max="11266" width="75.7109375" style="416" customWidth="1"/>
    <col min="11267" max="11267" width="5.42578125" style="416" customWidth="1"/>
    <col min="11268" max="11268" width="10" style="416" customWidth="1"/>
    <col min="11269" max="11269" width="13.140625" style="416" customWidth="1"/>
    <col min="11270" max="11270" width="18.28515625" style="416" customWidth="1"/>
    <col min="11271" max="11520" width="9.140625" style="416"/>
    <col min="11521" max="11521" width="7.7109375" style="416" customWidth="1"/>
    <col min="11522" max="11522" width="75.7109375" style="416" customWidth="1"/>
    <col min="11523" max="11523" width="5.42578125" style="416" customWidth="1"/>
    <col min="11524" max="11524" width="10" style="416" customWidth="1"/>
    <col min="11525" max="11525" width="13.140625" style="416" customWidth="1"/>
    <col min="11526" max="11526" width="18.28515625" style="416" customWidth="1"/>
    <col min="11527" max="11776" width="9.140625" style="416"/>
    <col min="11777" max="11777" width="7.7109375" style="416" customWidth="1"/>
    <col min="11778" max="11778" width="75.7109375" style="416" customWidth="1"/>
    <col min="11779" max="11779" width="5.42578125" style="416" customWidth="1"/>
    <col min="11780" max="11780" width="10" style="416" customWidth="1"/>
    <col min="11781" max="11781" width="13.140625" style="416" customWidth="1"/>
    <col min="11782" max="11782" width="18.28515625" style="416" customWidth="1"/>
    <col min="11783" max="12032" width="9.140625" style="416"/>
    <col min="12033" max="12033" width="7.7109375" style="416" customWidth="1"/>
    <col min="12034" max="12034" width="75.7109375" style="416" customWidth="1"/>
    <col min="12035" max="12035" width="5.42578125" style="416" customWidth="1"/>
    <col min="12036" max="12036" width="10" style="416" customWidth="1"/>
    <col min="12037" max="12037" width="13.140625" style="416" customWidth="1"/>
    <col min="12038" max="12038" width="18.28515625" style="416" customWidth="1"/>
    <col min="12039" max="12288" width="9.140625" style="416"/>
    <col min="12289" max="12289" width="7.7109375" style="416" customWidth="1"/>
    <col min="12290" max="12290" width="75.7109375" style="416" customWidth="1"/>
    <col min="12291" max="12291" width="5.42578125" style="416" customWidth="1"/>
    <col min="12292" max="12292" width="10" style="416" customWidth="1"/>
    <col min="12293" max="12293" width="13.140625" style="416" customWidth="1"/>
    <col min="12294" max="12294" width="18.28515625" style="416" customWidth="1"/>
    <col min="12295" max="12544" width="9.140625" style="416"/>
    <col min="12545" max="12545" width="7.7109375" style="416" customWidth="1"/>
    <col min="12546" max="12546" width="75.7109375" style="416" customWidth="1"/>
    <col min="12547" max="12547" width="5.42578125" style="416" customWidth="1"/>
    <col min="12548" max="12548" width="10" style="416" customWidth="1"/>
    <col min="12549" max="12549" width="13.140625" style="416" customWidth="1"/>
    <col min="12550" max="12550" width="18.28515625" style="416" customWidth="1"/>
    <col min="12551" max="12800" width="9.140625" style="416"/>
    <col min="12801" max="12801" width="7.7109375" style="416" customWidth="1"/>
    <col min="12802" max="12802" width="75.7109375" style="416" customWidth="1"/>
    <col min="12803" max="12803" width="5.42578125" style="416" customWidth="1"/>
    <col min="12804" max="12804" width="10" style="416" customWidth="1"/>
    <col min="12805" max="12805" width="13.140625" style="416" customWidth="1"/>
    <col min="12806" max="12806" width="18.28515625" style="416" customWidth="1"/>
    <col min="12807" max="13056" width="9.140625" style="416"/>
    <col min="13057" max="13057" width="7.7109375" style="416" customWidth="1"/>
    <col min="13058" max="13058" width="75.7109375" style="416" customWidth="1"/>
    <col min="13059" max="13059" width="5.42578125" style="416" customWidth="1"/>
    <col min="13060" max="13060" width="10" style="416" customWidth="1"/>
    <col min="13061" max="13061" width="13.140625" style="416" customWidth="1"/>
    <col min="13062" max="13062" width="18.28515625" style="416" customWidth="1"/>
    <col min="13063" max="13312" width="9.140625" style="416"/>
    <col min="13313" max="13313" width="7.7109375" style="416" customWidth="1"/>
    <col min="13314" max="13314" width="75.7109375" style="416" customWidth="1"/>
    <col min="13315" max="13315" width="5.42578125" style="416" customWidth="1"/>
    <col min="13316" max="13316" width="10" style="416" customWidth="1"/>
    <col min="13317" max="13317" width="13.140625" style="416" customWidth="1"/>
    <col min="13318" max="13318" width="18.28515625" style="416" customWidth="1"/>
    <col min="13319" max="13568" width="9.140625" style="416"/>
    <col min="13569" max="13569" width="7.7109375" style="416" customWidth="1"/>
    <col min="13570" max="13570" width="75.7109375" style="416" customWidth="1"/>
    <col min="13571" max="13571" width="5.42578125" style="416" customWidth="1"/>
    <col min="13572" max="13572" width="10" style="416" customWidth="1"/>
    <col min="13573" max="13573" width="13.140625" style="416" customWidth="1"/>
    <col min="13574" max="13574" width="18.28515625" style="416" customWidth="1"/>
    <col min="13575" max="13824" width="9.140625" style="416"/>
    <col min="13825" max="13825" width="7.7109375" style="416" customWidth="1"/>
    <col min="13826" max="13826" width="75.7109375" style="416" customWidth="1"/>
    <col min="13827" max="13827" width="5.42578125" style="416" customWidth="1"/>
    <col min="13828" max="13828" width="10" style="416" customWidth="1"/>
    <col min="13829" max="13829" width="13.140625" style="416" customWidth="1"/>
    <col min="13830" max="13830" width="18.28515625" style="416" customWidth="1"/>
    <col min="13831" max="14080" width="9.140625" style="416"/>
    <col min="14081" max="14081" width="7.7109375" style="416" customWidth="1"/>
    <col min="14082" max="14082" width="75.7109375" style="416" customWidth="1"/>
    <col min="14083" max="14083" width="5.42578125" style="416" customWidth="1"/>
    <col min="14084" max="14084" width="10" style="416" customWidth="1"/>
    <col min="14085" max="14085" width="13.140625" style="416" customWidth="1"/>
    <col min="14086" max="14086" width="18.28515625" style="416" customWidth="1"/>
    <col min="14087" max="14336" width="9.140625" style="416"/>
    <col min="14337" max="14337" width="7.7109375" style="416" customWidth="1"/>
    <col min="14338" max="14338" width="75.7109375" style="416" customWidth="1"/>
    <col min="14339" max="14339" width="5.42578125" style="416" customWidth="1"/>
    <col min="14340" max="14340" width="10" style="416" customWidth="1"/>
    <col min="14341" max="14341" width="13.140625" style="416" customWidth="1"/>
    <col min="14342" max="14342" width="18.28515625" style="416" customWidth="1"/>
    <col min="14343" max="14592" width="9.140625" style="416"/>
    <col min="14593" max="14593" width="7.7109375" style="416" customWidth="1"/>
    <col min="14594" max="14594" width="75.7109375" style="416" customWidth="1"/>
    <col min="14595" max="14595" width="5.42578125" style="416" customWidth="1"/>
    <col min="14596" max="14596" width="10" style="416" customWidth="1"/>
    <col min="14597" max="14597" width="13.140625" style="416" customWidth="1"/>
    <col min="14598" max="14598" width="18.28515625" style="416" customWidth="1"/>
    <col min="14599" max="14848" width="9.140625" style="416"/>
    <col min="14849" max="14849" width="7.7109375" style="416" customWidth="1"/>
    <col min="14850" max="14850" width="75.7109375" style="416" customWidth="1"/>
    <col min="14851" max="14851" width="5.42578125" style="416" customWidth="1"/>
    <col min="14852" max="14852" width="10" style="416" customWidth="1"/>
    <col min="14853" max="14853" width="13.140625" style="416" customWidth="1"/>
    <col min="14854" max="14854" width="18.28515625" style="416" customWidth="1"/>
    <col min="14855" max="15104" width="9.140625" style="416"/>
    <col min="15105" max="15105" width="7.7109375" style="416" customWidth="1"/>
    <col min="15106" max="15106" width="75.7109375" style="416" customWidth="1"/>
    <col min="15107" max="15107" width="5.42578125" style="416" customWidth="1"/>
    <col min="15108" max="15108" width="10" style="416" customWidth="1"/>
    <col min="15109" max="15109" width="13.140625" style="416" customWidth="1"/>
    <col min="15110" max="15110" width="18.28515625" style="416" customWidth="1"/>
    <col min="15111" max="15360" width="9.140625" style="416"/>
    <col min="15361" max="15361" width="7.7109375" style="416" customWidth="1"/>
    <col min="15362" max="15362" width="75.7109375" style="416" customWidth="1"/>
    <col min="15363" max="15363" width="5.42578125" style="416" customWidth="1"/>
    <col min="15364" max="15364" width="10" style="416" customWidth="1"/>
    <col min="15365" max="15365" width="13.140625" style="416" customWidth="1"/>
    <col min="15366" max="15366" width="18.28515625" style="416" customWidth="1"/>
    <col min="15367" max="15616" width="9.140625" style="416"/>
    <col min="15617" max="15617" width="7.7109375" style="416" customWidth="1"/>
    <col min="15618" max="15618" width="75.7109375" style="416" customWidth="1"/>
    <col min="15619" max="15619" width="5.42578125" style="416" customWidth="1"/>
    <col min="15620" max="15620" width="10" style="416" customWidth="1"/>
    <col min="15621" max="15621" width="13.140625" style="416" customWidth="1"/>
    <col min="15622" max="15622" width="18.28515625" style="416" customWidth="1"/>
    <col min="15623" max="15872" width="9.140625" style="416"/>
    <col min="15873" max="15873" width="7.7109375" style="416" customWidth="1"/>
    <col min="15874" max="15874" width="75.7109375" style="416" customWidth="1"/>
    <col min="15875" max="15875" width="5.42578125" style="416" customWidth="1"/>
    <col min="15876" max="15876" width="10" style="416" customWidth="1"/>
    <col min="15877" max="15877" width="13.140625" style="416" customWidth="1"/>
    <col min="15878" max="15878" width="18.28515625" style="416" customWidth="1"/>
    <col min="15879" max="16128" width="9.140625" style="416"/>
    <col min="16129" max="16129" width="7.7109375" style="416" customWidth="1"/>
    <col min="16130" max="16130" width="75.7109375" style="416" customWidth="1"/>
    <col min="16131" max="16131" width="5.42578125" style="416" customWidth="1"/>
    <col min="16132" max="16132" width="10" style="416" customWidth="1"/>
    <col min="16133" max="16133" width="13.140625" style="416" customWidth="1"/>
    <col min="16134" max="16134" width="18.28515625" style="416" customWidth="1"/>
    <col min="16135" max="16384" width="9.140625" style="416"/>
  </cols>
  <sheetData>
    <row r="2" spans="1:12" s="397" customFormat="1" ht="18" customHeight="1">
      <c r="A2" s="391"/>
      <c r="B2" s="391"/>
      <c r="C2" s="391"/>
      <c r="D2" s="391"/>
      <c r="E2" s="391"/>
      <c r="F2" s="391"/>
    </row>
    <row r="3" spans="1:12" s="397" customFormat="1" ht="18" customHeight="1" thickBot="1">
      <c r="A3" s="386"/>
      <c r="B3" s="395" t="s">
        <v>236</v>
      </c>
      <c r="C3" s="386"/>
      <c r="D3" s="386"/>
      <c r="E3" s="386"/>
      <c r="F3" s="386"/>
    </row>
    <row r="4" spans="1:12" s="397" customFormat="1" ht="18">
      <c r="A4" s="391"/>
      <c r="B4" s="391"/>
      <c r="C4" s="391"/>
      <c r="D4" s="391"/>
      <c r="E4" s="391"/>
      <c r="F4" s="391"/>
    </row>
    <row r="5" spans="1:12" s="397" customFormat="1" ht="18">
      <c r="A5" s="391"/>
      <c r="B5" s="392" t="s">
        <v>237</v>
      </c>
      <c r="C5" s="503" t="s">
        <v>261</v>
      </c>
      <c r="D5" s="503"/>
      <c r="E5" s="503"/>
      <c r="F5" s="503"/>
    </row>
    <row r="6" spans="1:12" s="397" customFormat="1" ht="18">
      <c r="A6" s="391"/>
      <c r="B6" s="392"/>
      <c r="C6" s="503"/>
      <c r="D6" s="503"/>
      <c r="E6" s="503"/>
      <c r="F6" s="503"/>
    </row>
    <row r="7" spans="1:12" s="397" customFormat="1" ht="18">
      <c r="A7" s="391"/>
      <c r="B7" s="392" t="s">
        <v>238</v>
      </c>
      <c r="C7" s="503" t="s">
        <v>262</v>
      </c>
      <c r="D7" s="503"/>
      <c r="E7" s="503"/>
      <c r="F7" s="503"/>
    </row>
    <row r="8" spans="1:12" s="397" customFormat="1" ht="26.25" customHeight="1">
      <c r="A8" s="391"/>
      <c r="B8" s="392"/>
      <c r="C8" s="503"/>
      <c r="D8" s="503"/>
      <c r="E8" s="503"/>
      <c r="F8" s="503"/>
    </row>
    <row r="9" spans="1:12" s="397" customFormat="1" ht="18">
      <c r="A9" s="391"/>
      <c r="B9" s="392" t="s">
        <v>239</v>
      </c>
      <c r="C9" s="384" t="s">
        <v>263</v>
      </c>
      <c r="D9" s="387"/>
      <c r="E9" s="387"/>
      <c r="F9" s="387"/>
    </row>
    <row r="10" spans="1:12" s="397" customFormat="1" ht="18">
      <c r="A10" s="391"/>
      <c r="B10" s="392" t="s">
        <v>240</v>
      </c>
      <c r="C10" s="388" t="s">
        <v>293</v>
      </c>
      <c r="D10" s="381"/>
      <c r="E10" s="387"/>
      <c r="F10" s="387"/>
    </row>
    <row r="11" spans="1:12" s="397" customFormat="1" ht="18">
      <c r="A11" s="391"/>
      <c r="B11" s="392"/>
      <c r="C11" s="388"/>
      <c r="D11" s="381"/>
      <c r="E11" s="387"/>
      <c r="F11" s="387"/>
    </row>
    <row r="12" spans="1:12" s="397" customFormat="1" ht="18">
      <c r="A12" s="391"/>
      <c r="B12" s="392"/>
      <c r="C12" s="388"/>
      <c r="D12" s="380"/>
      <c r="E12" s="387"/>
      <c r="F12" s="387"/>
    </row>
    <row r="13" spans="1:12" s="397" customFormat="1" ht="18">
      <c r="A13" s="391"/>
      <c r="B13" s="396"/>
      <c r="C13" s="388"/>
      <c r="D13" s="380"/>
      <c r="E13" s="387"/>
      <c r="F13" s="387"/>
    </row>
    <row r="14" spans="1:12" s="417" customFormat="1">
      <c r="A14" s="398"/>
      <c r="B14" s="399"/>
      <c r="C14" s="398"/>
      <c r="D14" s="393"/>
      <c r="E14" s="390"/>
      <c r="F14" s="404"/>
      <c r="L14" s="406"/>
    </row>
    <row r="15" spans="1:12" s="417" customFormat="1">
      <c r="A15" s="398"/>
      <c r="B15" s="399"/>
      <c r="C15" s="398"/>
      <c r="D15" s="393"/>
      <c r="E15" s="390"/>
      <c r="F15" s="404"/>
      <c r="L15" s="406"/>
    </row>
    <row r="16" spans="1:12" s="417" customFormat="1">
      <c r="A16" s="398"/>
      <c r="B16" s="399"/>
      <c r="C16" s="398"/>
      <c r="D16" s="393"/>
      <c r="E16" s="390"/>
      <c r="F16" s="404"/>
      <c r="L16" s="406"/>
    </row>
    <row r="17" spans="1:12" s="417" customFormat="1">
      <c r="A17" s="398"/>
      <c r="B17" s="399"/>
      <c r="C17" s="398"/>
      <c r="D17" s="393"/>
      <c r="E17" s="390"/>
      <c r="F17" s="404"/>
      <c r="L17" s="406"/>
    </row>
    <row r="18" spans="1:12" s="417" customFormat="1">
      <c r="A18" s="398"/>
      <c r="B18" s="399"/>
      <c r="C18" s="398"/>
      <c r="D18" s="393"/>
      <c r="E18" s="390"/>
      <c r="F18" s="404"/>
      <c r="L18" s="406"/>
    </row>
    <row r="19" spans="1:12" s="417" customFormat="1">
      <c r="A19" s="398"/>
      <c r="B19" s="399"/>
      <c r="C19" s="398"/>
      <c r="D19" s="393"/>
      <c r="E19" s="390"/>
      <c r="F19" s="404"/>
      <c r="L19" s="406"/>
    </row>
    <row r="20" spans="1:12" s="417" customFormat="1">
      <c r="A20" s="398"/>
      <c r="B20" s="399"/>
      <c r="C20" s="398"/>
      <c r="D20" s="393"/>
      <c r="E20" s="390"/>
      <c r="F20" s="404"/>
      <c r="L20" s="406"/>
    </row>
    <row r="21" spans="1:12" s="417" customFormat="1">
      <c r="A21" s="398"/>
      <c r="B21" s="399"/>
      <c r="C21" s="398"/>
      <c r="D21" s="393"/>
      <c r="E21" s="390"/>
      <c r="F21" s="404"/>
      <c r="L21" s="406"/>
    </row>
    <row r="22" spans="1:12" s="417" customFormat="1">
      <c r="A22" s="398"/>
      <c r="B22" s="399"/>
      <c r="C22" s="398"/>
      <c r="D22" s="393"/>
      <c r="E22" s="390"/>
      <c r="F22" s="404"/>
      <c r="L22" s="406"/>
    </row>
    <row r="23" spans="1:12" s="417" customFormat="1">
      <c r="A23" s="398"/>
      <c r="B23" s="399"/>
      <c r="C23" s="398"/>
      <c r="D23" s="393"/>
      <c r="E23" s="390"/>
      <c r="F23" s="404"/>
      <c r="L23" s="406"/>
    </row>
    <row r="24" spans="1:12" s="417" customFormat="1">
      <c r="A24" s="398"/>
      <c r="B24" s="399"/>
      <c r="C24" s="398"/>
      <c r="D24" s="393"/>
      <c r="E24" s="390"/>
      <c r="F24" s="404"/>
      <c r="L24" s="406"/>
    </row>
    <row r="25" spans="1:12" s="417" customFormat="1">
      <c r="A25" s="398"/>
      <c r="B25" s="399"/>
      <c r="C25" s="398"/>
      <c r="D25" s="393"/>
      <c r="E25" s="390"/>
      <c r="F25" s="404"/>
      <c r="L25" s="406"/>
    </row>
    <row r="26" spans="1:12" s="417" customFormat="1">
      <c r="A26" s="398"/>
      <c r="B26" s="399"/>
      <c r="C26" s="398"/>
      <c r="D26" s="393"/>
      <c r="E26" s="390"/>
      <c r="F26" s="404"/>
      <c r="L26" s="406"/>
    </row>
    <row r="27" spans="1:12" s="417" customFormat="1">
      <c r="A27" s="398"/>
      <c r="B27" s="399"/>
      <c r="C27" s="398"/>
      <c r="D27" s="393"/>
      <c r="E27" s="390"/>
      <c r="F27" s="404"/>
      <c r="L27" s="406"/>
    </row>
    <row r="28" spans="1:12" s="417" customFormat="1">
      <c r="A28" s="398"/>
      <c r="B28" s="399"/>
      <c r="C28" s="398"/>
      <c r="D28" s="393"/>
      <c r="E28" s="390"/>
      <c r="F28" s="404"/>
      <c r="L28" s="406"/>
    </row>
    <row r="29" spans="1:12" s="417" customFormat="1">
      <c r="A29" s="398"/>
      <c r="B29" s="399"/>
      <c r="C29" s="398"/>
      <c r="D29" s="393"/>
      <c r="E29" s="390"/>
      <c r="F29" s="404"/>
      <c r="L29" s="406"/>
    </row>
    <row r="30" spans="1:12" s="417" customFormat="1">
      <c r="A30" s="398"/>
      <c r="B30" s="399"/>
      <c r="C30" s="398"/>
      <c r="D30" s="393"/>
      <c r="E30" s="390"/>
      <c r="F30" s="404"/>
      <c r="L30" s="406"/>
    </row>
    <row r="31" spans="1:12" s="417" customFormat="1">
      <c r="A31" s="398"/>
      <c r="B31" s="399"/>
      <c r="C31" s="398"/>
      <c r="D31" s="393"/>
      <c r="E31" s="390"/>
      <c r="F31" s="404"/>
      <c r="L31" s="406"/>
    </row>
    <row r="32" spans="1:12" s="417" customFormat="1">
      <c r="A32" s="398"/>
      <c r="B32" s="399"/>
      <c r="C32" s="398"/>
      <c r="D32" s="393"/>
      <c r="E32" s="390"/>
      <c r="F32" s="404"/>
      <c r="L32" s="406"/>
    </row>
    <row r="33" spans="1:13" s="417" customFormat="1">
      <c r="A33" s="398"/>
      <c r="B33" s="399"/>
      <c r="C33" s="398"/>
      <c r="D33" s="393"/>
      <c r="E33" s="390"/>
      <c r="F33" s="404"/>
      <c r="L33" s="406"/>
    </row>
    <row r="34" spans="1:13" s="417" customFormat="1">
      <c r="A34" s="398"/>
      <c r="B34" s="399"/>
      <c r="C34" s="398"/>
      <c r="D34" s="393"/>
      <c r="E34" s="390"/>
      <c r="F34" s="404"/>
      <c r="L34" s="406"/>
    </row>
    <row r="35" spans="1:13" s="417" customFormat="1">
      <c r="A35" s="398"/>
      <c r="B35" s="399"/>
      <c r="C35" s="398"/>
      <c r="D35" s="393"/>
      <c r="E35" s="390"/>
      <c r="F35" s="404"/>
      <c r="L35" s="406"/>
    </row>
    <row r="36" spans="1:13" s="417" customFormat="1">
      <c r="A36" s="398"/>
      <c r="B36" s="399"/>
      <c r="C36" s="398"/>
      <c r="D36" s="393"/>
      <c r="E36" s="390"/>
      <c r="F36" s="404"/>
      <c r="L36" s="406"/>
    </row>
    <row r="37" spans="1:13" s="417" customFormat="1">
      <c r="A37" s="398"/>
      <c r="B37" s="399"/>
      <c r="C37" s="398"/>
      <c r="D37" s="393"/>
      <c r="E37" s="390"/>
      <c r="F37" s="404"/>
      <c r="L37" s="406"/>
    </row>
    <row r="38" spans="1:13" s="417" customFormat="1">
      <c r="A38" s="398"/>
      <c r="B38" s="399"/>
      <c r="C38" s="398"/>
      <c r="D38" s="393"/>
      <c r="E38" s="390"/>
      <c r="F38" s="404"/>
      <c r="L38" s="406"/>
    </row>
    <row r="39" spans="1:13" s="417" customFormat="1">
      <c r="A39" s="398"/>
      <c r="B39" s="399"/>
      <c r="C39" s="398"/>
      <c r="D39" s="393"/>
      <c r="E39" s="390"/>
      <c r="F39" s="416"/>
    </row>
    <row r="40" spans="1:13" s="417" customFormat="1">
      <c r="A40" s="398"/>
      <c r="B40" s="399"/>
      <c r="C40" s="398"/>
      <c r="D40" s="393"/>
      <c r="E40" s="390"/>
      <c r="F40" s="416"/>
      <c r="M40" s="406"/>
    </row>
    <row r="41" spans="1:13" s="417" customFormat="1">
      <c r="A41" s="419"/>
      <c r="B41" s="420"/>
      <c r="C41" s="421"/>
      <c r="D41" s="422"/>
      <c r="E41" s="423"/>
      <c r="F41" s="424"/>
    </row>
    <row r="42" spans="1:13" s="417" customFormat="1" ht="16.5" thickBot="1">
      <c r="A42" s="418"/>
      <c r="B42" s="504" t="s">
        <v>241</v>
      </c>
      <c r="C42" s="504"/>
      <c r="D42" s="504"/>
      <c r="E42" s="504"/>
      <c r="F42" s="504"/>
    </row>
    <row r="43" spans="1:13" s="417" customFormat="1">
      <c r="A43" s="419"/>
      <c r="B43" s="420"/>
      <c r="C43" s="421"/>
      <c r="D43" s="422"/>
      <c r="E43" s="423"/>
      <c r="F43" s="424"/>
    </row>
    <row r="44" spans="1:13" s="417" customFormat="1" ht="255">
      <c r="A44" s="419"/>
      <c r="B44" s="425" t="s">
        <v>294</v>
      </c>
      <c r="C44" s="421"/>
      <c r="D44" s="422"/>
      <c r="E44" s="423"/>
      <c r="F44" s="424"/>
    </row>
    <row r="45" spans="1:13" s="417" customFormat="1" ht="76.5">
      <c r="A45" s="419"/>
      <c r="B45" s="426" t="s">
        <v>242</v>
      </c>
      <c r="C45" s="421"/>
      <c r="D45" s="422"/>
      <c r="E45" s="423"/>
      <c r="F45" s="424"/>
    </row>
    <row r="46" spans="1:13" s="417" customFormat="1" ht="191.25">
      <c r="A46" s="419"/>
      <c r="B46" s="426" t="s">
        <v>243</v>
      </c>
      <c r="C46" s="421"/>
      <c r="D46" s="422"/>
      <c r="E46" s="423"/>
      <c r="F46" s="424"/>
    </row>
    <row r="47" spans="1:13" s="417" customFormat="1" ht="306">
      <c r="A47" s="419"/>
      <c r="B47" s="426" t="s">
        <v>244</v>
      </c>
      <c r="C47" s="421"/>
      <c r="D47" s="422"/>
      <c r="E47" s="423"/>
      <c r="F47" s="424"/>
    </row>
    <row r="48" spans="1:13" s="417" customFormat="1" ht="165.75">
      <c r="A48" s="419"/>
      <c r="B48" s="426" t="s">
        <v>245</v>
      </c>
      <c r="C48" s="421"/>
      <c r="D48" s="422"/>
      <c r="E48" s="423"/>
      <c r="F48" s="424"/>
    </row>
    <row r="49" spans="1:6" s="417" customFormat="1" ht="38.25">
      <c r="A49" s="419"/>
      <c r="B49" s="425" t="s">
        <v>246</v>
      </c>
      <c r="C49" s="421"/>
      <c r="D49" s="422"/>
      <c r="E49" s="423"/>
      <c r="F49" s="424"/>
    </row>
    <row r="50" spans="1:6" s="417" customFormat="1" ht="38.25">
      <c r="A50" s="419"/>
      <c r="B50" s="425" t="s">
        <v>68</v>
      </c>
      <c r="C50" s="421"/>
      <c r="D50" s="422"/>
      <c r="E50" s="423"/>
      <c r="F50" s="424"/>
    </row>
    <row r="51" spans="1:6" s="417" customFormat="1" ht="38.25">
      <c r="A51" s="419"/>
      <c r="B51" s="425" t="s">
        <v>247</v>
      </c>
      <c r="C51" s="421"/>
      <c r="D51" s="422"/>
      <c r="E51" s="423"/>
      <c r="F51" s="424"/>
    </row>
    <row r="52" spans="1:6" s="417" customFormat="1" ht="51">
      <c r="A52" s="419"/>
      <c r="B52" s="425" t="s">
        <v>264</v>
      </c>
      <c r="C52" s="421"/>
      <c r="D52" s="422"/>
      <c r="E52" s="423"/>
      <c r="F52" s="424"/>
    </row>
    <row r="53" spans="1:6" s="417" customFormat="1" ht="25.5">
      <c r="A53" s="419"/>
      <c r="B53" s="425" t="s">
        <v>248</v>
      </c>
      <c r="C53" s="421"/>
      <c r="D53" s="422"/>
      <c r="E53" s="423"/>
      <c r="F53" s="424"/>
    </row>
    <row r="54" spans="1:6" s="417" customFormat="1" ht="38.25">
      <c r="A54" s="419"/>
      <c r="B54" s="425" t="s">
        <v>249</v>
      </c>
      <c r="C54" s="421"/>
      <c r="D54" s="422"/>
      <c r="E54" s="423"/>
      <c r="F54" s="424"/>
    </row>
    <row r="55" spans="1:6" s="417" customFormat="1" ht="102">
      <c r="A55" s="419"/>
      <c r="B55" s="425" t="s">
        <v>69</v>
      </c>
      <c r="C55" s="421"/>
      <c r="D55" s="422"/>
      <c r="E55" s="423"/>
      <c r="F55" s="424"/>
    </row>
    <row r="56" spans="1:6" s="417" customFormat="1" ht="63.75">
      <c r="A56" s="419"/>
      <c r="B56" s="425" t="s">
        <v>250</v>
      </c>
      <c r="C56" s="421"/>
      <c r="D56" s="422"/>
      <c r="E56" s="423"/>
      <c r="F56" s="424"/>
    </row>
    <row r="57" spans="1:6" s="417" customFormat="1" ht="51">
      <c r="A57" s="419"/>
      <c r="B57" s="425" t="s">
        <v>251</v>
      </c>
      <c r="C57" s="421"/>
      <c r="D57" s="422"/>
      <c r="E57" s="423"/>
      <c r="F57" s="424"/>
    </row>
    <row r="58" spans="1:6" s="417" customFormat="1" ht="25.5">
      <c r="A58" s="419"/>
      <c r="B58" s="425" t="s">
        <v>252</v>
      </c>
      <c r="C58" s="421"/>
      <c r="D58" s="422"/>
      <c r="E58" s="423"/>
      <c r="F58" s="424"/>
    </row>
    <row r="59" spans="1:6" s="417" customFormat="1" ht="252" customHeight="1">
      <c r="A59" s="419"/>
      <c r="B59" s="425" t="s">
        <v>295</v>
      </c>
      <c r="C59" s="421"/>
      <c r="D59" s="422"/>
      <c r="E59" s="423"/>
      <c r="F59" s="424"/>
    </row>
    <row r="60" spans="1:6" s="417" customFormat="1" ht="38.25">
      <c r="A60" s="419"/>
      <c r="B60" s="425" t="s">
        <v>265</v>
      </c>
      <c r="C60" s="421"/>
      <c r="D60" s="422"/>
      <c r="E60" s="423"/>
      <c r="F60" s="424"/>
    </row>
    <row r="61" spans="1:6" s="417" customFormat="1" ht="255">
      <c r="A61" s="419"/>
      <c r="B61" s="425" t="s">
        <v>70</v>
      </c>
      <c r="C61" s="421"/>
      <c r="D61" s="422"/>
      <c r="E61" s="423"/>
      <c r="F61" s="424"/>
    </row>
    <row r="62" spans="1:6" s="417" customFormat="1" ht="51">
      <c r="A62" s="419"/>
      <c r="B62" s="425" t="s">
        <v>253</v>
      </c>
      <c r="C62" s="421"/>
      <c r="D62" s="422"/>
      <c r="E62" s="423"/>
      <c r="F62" s="424"/>
    </row>
    <row r="63" spans="1:6" s="417" customFormat="1" ht="229.5">
      <c r="A63" s="419"/>
      <c r="B63" s="425" t="s">
        <v>254</v>
      </c>
      <c r="C63" s="421"/>
      <c r="D63" s="422"/>
      <c r="E63" s="423"/>
      <c r="F63" s="424"/>
    </row>
    <row r="64" spans="1:6" s="417" customFormat="1" ht="242.25">
      <c r="A64" s="419"/>
      <c r="B64" s="425" t="s">
        <v>255</v>
      </c>
      <c r="C64" s="421"/>
      <c r="D64" s="422"/>
      <c r="E64" s="423"/>
      <c r="F64" s="424"/>
    </row>
    <row r="65" spans="1:6" s="417" customFormat="1" ht="114.75">
      <c r="A65" s="419"/>
      <c r="B65" s="425" t="s">
        <v>296</v>
      </c>
      <c r="C65" s="421"/>
      <c r="D65" s="422"/>
      <c r="E65" s="423"/>
      <c r="F65" s="424"/>
    </row>
    <row r="66" spans="1:6" s="417" customFormat="1" ht="25.5">
      <c r="A66" s="419"/>
      <c r="B66" s="425" t="s">
        <v>256</v>
      </c>
      <c r="C66" s="421"/>
      <c r="D66" s="422"/>
      <c r="E66" s="423"/>
      <c r="F66" s="424"/>
    </row>
    <row r="67" spans="1:6" s="417" customFormat="1" ht="140.25">
      <c r="A67" s="419"/>
      <c r="B67" s="425" t="s">
        <v>257</v>
      </c>
      <c r="C67" s="421"/>
      <c r="D67" s="422"/>
      <c r="E67" s="423"/>
      <c r="F67" s="424"/>
    </row>
    <row r="68" spans="1:6" s="417" customFormat="1">
      <c r="A68" s="419"/>
      <c r="B68" s="425" t="s">
        <v>73</v>
      </c>
      <c r="C68" s="421"/>
      <c r="D68" s="422"/>
      <c r="E68" s="423"/>
      <c r="F68" s="424"/>
    </row>
    <row r="69" spans="1:6" s="417" customFormat="1" ht="165.75">
      <c r="A69" s="419"/>
      <c r="B69" s="425" t="s">
        <v>258</v>
      </c>
      <c r="C69" s="421"/>
      <c r="D69" s="422"/>
      <c r="E69" s="423"/>
      <c r="F69" s="424"/>
    </row>
    <row r="70" spans="1:6" s="417" customFormat="1" ht="63.75">
      <c r="A70" s="419"/>
      <c r="B70" s="425" t="s">
        <v>259</v>
      </c>
      <c r="C70" s="421"/>
      <c r="D70" s="422"/>
      <c r="E70" s="423"/>
      <c r="F70" s="424"/>
    </row>
    <row r="71" spans="1:6" s="417" customFormat="1" ht="89.25">
      <c r="A71" s="419"/>
      <c r="B71" s="425" t="s">
        <v>74</v>
      </c>
      <c r="C71" s="421"/>
      <c r="D71" s="422"/>
      <c r="E71" s="423"/>
      <c r="F71" s="424"/>
    </row>
    <row r="72" spans="1:6" s="417" customFormat="1" ht="63.75">
      <c r="A72" s="419"/>
      <c r="B72" s="425" t="s">
        <v>266</v>
      </c>
      <c r="C72" s="421"/>
      <c r="D72" s="422"/>
      <c r="E72" s="423"/>
      <c r="F72" s="424"/>
    </row>
    <row r="73" spans="1:6" s="417" customFormat="1">
      <c r="A73" s="419"/>
      <c r="B73" s="425" t="s">
        <v>269</v>
      </c>
      <c r="C73" s="421"/>
      <c r="D73" s="422"/>
      <c r="E73" s="423"/>
      <c r="F73" s="424"/>
    </row>
    <row r="74" spans="1:6" s="417" customFormat="1">
      <c r="A74" s="419"/>
      <c r="B74" s="425"/>
      <c r="C74" s="421"/>
      <c r="D74" s="422"/>
      <c r="E74" s="423"/>
      <c r="F74" s="424"/>
    </row>
    <row r="75" spans="1:6" s="417" customFormat="1">
      <c r="A75" s="419"/>
      <c r="B75" s="389" t="s">
        <v>260</v>
      </c>
      <c r="C75" s="421"/>
      <c r="D75" s="422"/>
      <c r="E75" s="423"/>
      <c r="F75" s="424"/>
    </row>
    <row r="76" spans="1:6" s="417" customFormat="1">
      <c r="A76" s="419"/>
      <c r="B76" s="385"/>
      <c r="C76" s="421"/>
      <c r="D76" s="422"/>
      <c r="E76" s="423"/>
      <c r="F76" s="424"/>
    </row>
    <row r="77" spans="1:6" s="417" customFormat="1">
      <c r="A77" s="419"/>
      <c r="B77" s="385" t="s">
        <v>297</v>
      </c>
      <c r="C77" s="421"/>
      <c r="D77" s="422"/>
      <c r="E77" s="423"/>
      <c r="F77" s="424"/>
    </row>
    <row r="78" spans="1:6" s="417" customFormat="1">
      <c r="A78" s="419"/>
      <c r="B78" s="420"/>
      <c r="C78" s="421"/>
      <c r="D78" s="422"/>
      <c r="E78" s="423"/>
      <c r="F78" s="424"/>
    </row>
    <row r="79" spans="1:6" s="417" customFormat="1">
      <c r="A79" s="419"/>
      <c r="B79" s="420"/>
      <c r="C79" s="421"/>
      <c r="D79" s="422"/>
      <c r="E79" s="423"/>
      <c r="F79" s="424"/>
    </row>
    <row r="80" spans="1:6" s="417" customFormat="1">
      <c r="A80" s="419"/>
      <c r="B80" s="420"/>
      <c r="C80" s="421"/>
      <c r="D80" s="422"/>
      <c r="E80" s="423"/>
      <c r="F80" s="424"/>
    </row>
    <row r="81" spans="1:6" s="417" customFormat="1">
      <c r="A81" s="419"/>
      <c r="B81" s="420"/>
      <c r="C81" s="421"/>
      <c r="D81" s="422"/>
      <c r="E81" s="423"/>
      <c r="F81" s="424"/>
    </row>
    <row r="82" spans="1:6" s="417" customFormat="1">
      <c r="A82" s="419"/>
      <c r="B82" s="420"/>
      <c r="C82" s="421"/>
      <c r="D82" s="422"/>
      <c r="E82" s="423"/>
      <c r="F82" s="424"/>
    </row>
    <row r="83" spans="1:6" s="417" customFormat="1">
      <c r="A83" s="419"/>
      <c r="B83" s="420"/>
      <c r="C83" s="421"/>
      <c r="D83" s="422"/>
      <c r="E83" s="423"/>
      <c r="F83" s="424"/>
    </row>
    <row r="84" spans="1:6" s="417" customFormat="1">
      <c r="A84" s="419"/>
      <c r="B84" s="420"/>
      <c r="C84" s="421"/>
      <c r="D84" s="422"/>
      <c r="E84" s="423"/>
      <c r="F84" s="424"/>
    </row>
    <row r="85" spans="1:6" s="417" customFormat="1">
      <c r="A85" s="419"/>
      <c r="B85" s="420"/>
      <c r="C85" s="421"/>
      <c r="D85" s="422"/>
      <c r="E85" s="423"/>
      <c r="F85" s="424"/>
    </row>
    <row r="86" spans="1:6" s="417" customFormat="1">
      <c r="A86" s="419"/>
      <c r="B86" s="420"/>
      <c r="C86" s="421"/>
      <c r="D86" s="422"/>
      <c r="E86" s="423"/>
      <c r="F86" s="424"/>
    </row>
    <row r="87" spans="1:6" s="417" customFormat="1">
      <c r="A87" s="419"/>
      <c r="B87" s="420"/>
      <c r="C87" s="421"/>
      <c r="D87" s="422"/>
      <c r="E87" s="423"/>
      <c r="F87" s="424"/>
    </row>
    <row r="88" spans="1:6" s="417" customFormat="1">
      <c r="A88" s="419"/>
      <c r="B88" s="420"/>
      <c r="C88" s="421"/>
      <c r="D88" s="422"/>
      <c r="E88" s="423"/>
      <c r="F88" s="424"/>
    </row>
    <row r="89" spans="1:6" s="417" customFormat="1">
      <c r="A89" s="419"/>
      <c r="B89" s="420"/>
      <c r="C89" s="421"/>
      <c r="D89" s="422"/>
      <c r="E89" s="423"/>
      <c r="F89" s="424"/>
    </row>
    <row r="90" spans="1:6" s="417" customFormat="1">
      <c r="A90" s="419"/>
      <c r="B90" s="420"/>
      <c r="C90" s="421"/>
      <c r="D90" s="422"/>
      <c r="E90" s="423"/>
      <c r="F90" s="424"/>
    </row>
    <row r="91" spans="1:6" s="417" customFormat="1">
      <c r="A91" s="419"/>
      <c r="B91" s="420"/>
      <c r="C91" s="421"/>
      <c r="D91" s="422"/>
      <c r="E91" s="423"/>
      <c r="F91" s="424"/>
    </row>
    <row r="92" spans="1:6" s="417" customFormat="1">
      <c r="A92" s="419"/>
      <c r="B92" s="420"/>
      <c r="C92" s="421"/>
      <c r="D92" s="422"/>
      <c r="E92" s="423"/>
      <c r="F92" s="424"/>
    </row>
    <row r="93" spans="1:6" s="417" customFormat="1">
      <c r="A93" s="419"/>
      <c r="B93" s="420"/>
      <c r="C93" s="421"/>
      <c r="D93" s="422"/>
      <c r="E93" s="423"/>
      <c r="F93" s="424"/>
    </row>
    <row r="94" spans="1:6" s="417" customFormat="1">
      <c r="A94" s="419"/>
      <c r="B94" s="420"/>
      <c r="C94" s="421"/>
      <c r="D94" s="422"/>
      <c r="E94" s="423"/>
      <c r="F94" s="424"/>
    </row>
    <row r="95" spans="1:6" s="417" customFormat="1">
      <c r="A95" s="419"/>
      <c r="B95" s="420"/>
      <c r="C95" s="421"/>
      <c r="D95" s="422"/>
      <c r="E95" s="423"/>
      <c r="F95" s="424"/>
    </row>
    <row r="96" spans="1:6" s="417" customFormat="1">
      <c r="A96" s="419"/>
      <c r="B96" s="420"/>
      <c r="C96" s="421"/>
      <c r="D96" s="422"/>
      <c r="E96" s="423"/>
      <c r="F96" s="424"/>
    </row>
    <row r="97" spans="1:6" s="417" customFormat="1">
      <c r="A97" s="419"/>
      <c r="B97" s="420"/>
      <c r="C97" s="421"/>
      <c r="D97" s="422"/>
      <c r="E97" s="423"/>
      <c r="F97" s="424"/>
    </row>
    <row r="98" spans="1:6" s="417" customFormat="1">
      <c r="A98" s="419"/>
      <c r="B98" s="420"/>
      <c r="C98" s="421"/>
      <c r="D98" s="422"/>
      <c r="E98" s="423"/>
      <c r="F98" s="424"/>
    </row>
    <row r="99" spans="1:6" s="417" customFormat="1">
      <c r="A99" s="419"/>
      <c r="B99" s="420"/>
      <c r="C99" s="421"/>
      <c r="D99" s="422"/>
      <c r="E99" s="423"/>
      <c r="F99" s="424"/>
    </row>
    <row r="100" spans="1:6" s="417" customFormat="1">
      <c r="A100" s="419"/>
      <c r="B100" s="420"/>
      <c r="C100" s="421"/>
      <c r="D100" s="422"/>
      <c r="E100" s="423"/>
      <c r="F100" s="424"/>
    </row>
    <row r="101" spans="1:6" s="417" customFormat="1">
      <c r="A101" s="419"/>
      <c r="B101" s="420"/>
      <c r="C101" s="421"/>
      <c r="D101" s="422"/>
      <c r="E101" s="423"/>
      <c r="F101" s="424"/>
    </row>
    <row r="102" spans="1:6" s="417" customFormat="1">
      <c r="A102" s="419"/>
      <c r="B102" s="420"/>
      <c r="C102" s="421"/>
      <c r="D102" s="422"/>
      <c r="E102" s="423"/>
      <c r="F102" s="424"/>
    </row>
    <row r="103" spans="1:6" s="417" customFormat="1">
      <c r="A103" s="419"/>
      <c r="B103" s="420"/>
      <c r="C103" s="421"/>
      <c r="D103" s="422"/>
      <c r="E103" s="423"/>
      <c r="F103" s="424"/>
    </row>
    <row r="104" spans="1:6" s="417" customFormat="1">
      <c r="A104" s="419"/>
      <c r="B104" s="420"/>
      <c r="C104" s="421"/>
      <c r="D104" s="422"/>
      <c r="E104" s="423"/>
      <c r="F104" s="424"/>
    </row>
    <row r="105" spans="1:6" s="417" customFormat="1">
      <c r="A105" s="419"/>
      <c r="B105" s="420"/>
      <c r="C105" s="421"/>
      <c r="D105" s="422"/>
      <c r="E105" s="423"/>
      <c r="F105" s="424"/>
    </row>
    <row r="106" spans="1:6" s="417" customFormat="1">
      <c r="A106" s="419"/>
      <c r="B106" s="420"/>
      <c r="C106" s="421"/>
      <c r="D106" s="422"/>
      <c r="E106" s="423"/>
      <c r="F106" s="424"/>
    </row>
    <row r="107" spans="1:6" s="417" customFormat="1">
      <c r="A107" s="419"/>
      <c r="B107" s="420"/>
      <c r="C107" s="421"/>
      <c r="D107" s="422"/>
      <c r="E107" s="423"/>
      <c r="F107" s="424"/>
    </row>
    <row r="108" spans="1:6" s="417" customFormat="1">
      <c r="A108" s="419"/>
      <c r="B108" s="420"/>
      <c r="C108" s="421"/>
      <c r="D108" s="422"/>
      <c r="E108" s="423"/>
      <c r="F108" s="424"/>
    </row>
    <row r="109" spans="1:6" s="417" customFormat="1">
      <c r="A109" s="419"/>
      <c r="B109" s="420"/>
      <c r="C109" s="421"/>
      <c r="D109" s="422"/>
      <c r="E109" s="423"/>
      <c r="F109" s="424"/>
    </row>
    <row r="110" spans="1:6" s="417" customFormat="1">
      <c r="A110" s="419"/>
      <c r="B110" s="420"/>
      <c r="C110" s="421"/>
      <c r="D110" s="422"/>
      <c r="E110" s="423"/>
      <c r="F110" s="424"/>
    </row>
    <row r="111" spans="1:6" s="417" customFormat="1">
      <c r="A111" s="419"/>
      <c r="B111" s="420"/>
      <c r="C111" s="421"/>
      <c r="D111" s="422"/>
      <c r="E111" s="423"/>
      <c r="F111" s="424"/>
    </row>
    <row r="112" spans="1:6" s="417" customFormat="1">
      <c r="A112" s="419"/>
      <c r="B112" s="420"/>
      <c r="C112" s="421"/>
      <c r="D112" s="422"/>
      <c r="E112" s="423"/>
      <c r="F112" s="424"/>
    </row>
    <row r="113" spans="1:6" s="417" customFormat="1">
      <c r="A113" s="419"/>
      <c r="B113" s="420"/>
      <c r="C113" s="421"/>
      <c r="D113" s="422"/>
      <c r="E113" s="423"/>
      <c r="F113" s="424"/>
    </row>
    <row r="114" spans="1:6" s="417" customFormat="1">
      <c r="A114" s="419"/>
      <c r="B114" s="420"/>
      <c r="C114" s="421"/>
      <c r="D114" s="422"/>
      <c r="E114" s="423"/>
      <c r="F114" s="424"/>
    </row>
    <row r="115" spans="1:6" s="417" customFormat="1">
      <c r="A115" s="419"/>
      <c r="B115" s="420"/>
      <c r="C115" s="421"/>
      <c r="D115" s="422"/>
      <c r="E115" s="423"/>
      <c r="F115" s="424"/>
    </row>
    <row r="116" spans="1:6" s="417" customFormat="1">
      <c r="A116" s="419"/>
      <c r="B116" s="420"/>
      <c r="C116" s="421"/>
      <c r="D116" s="422"/>
      <c r="E116" s="423"/>
      <c r="F116" s="424"/>
    </row>
    <row r="117" spans="1:6" s="417" customFormat="1">
      <c r="A117" s="419"/>
      <c r="B117" s="420"/>
      <c r="C117" s="421"/>
      <c r="D117" s="422"/>
      <c r="E117" s="423"/>
      <c r="F117" s="424"/>
    </row>
    <row r="118" spans="1:6" s="417" customFormat="1">
      <c r="A118" s="419"/>
      <c r="B118" s="420"/>
      <c r="C118" s="421"/>
      <c r="D118" s="422"/>
      <c r="E118" s="423"/>
      <c r="F118" s="424"/>
    </row>
    <row r="119" spans="1:6" s="417" customFormat="1">
      <c r="A119" s="419"/>
      <c r="B119" s="420"/>
      <c r="C119" s="421"/>
      <c r="D119" s="422"/>
      <c r="E119" s="423"/>
      <c r="F119" s="424"/>
    </row>
    <row r="120" spans="1:6" s="417" customFormat="1">
      <c r="A120" s="419"/>
      <c r="B120" s="420"/>
      <c r="C120" s="421"/>
      <c r="D120" s="422"/>
      <c r="E120" s="423"/>
      <c r="F120" s="424"/>
    </row>
    <row r="121" spans="1:6" s="417" customFormat="1">
      <c r="A121" s="419"/>
      <c r="B121" s="420"/>
      <c r="C121" s="421"/>
      <c r="D121" s="422"/>
      <c r="E121" s="423"/>
      <c r="F121" s="424"/>
    </row>
    <row r="122" spans="1:6" s="417" customFormat="1">
      <c r="A122" s="419"/>
      <c r="B122" s="420"/>
      <c r="C122" s="421"/>
      <c r="D122" s="422"/>
      <c r="E122" s="423"/>
      <c r="F122" s="424"/>
    </row>
  </sheetData>
  <sheetProtection algorithmName="SHA-512" hashValue="tA84zo4bE+JhF+Cu19xon0aVx2lUlq991T+grpnb7LDdIMJdZvzePJkwZQxpOuuAByXyWejYdoZ6FqfhfLmPqQ==" saltValue="r0zVrF6BWfxLobWCzlAAwg==" spinCount="100000" sheet="1" formatCells="0" formatColumns="0"/>
  <mergeCells count="3">
    <mergeCell ref="C5:F6"/>
    <mergeCell ref="C7:F8"/>
    <mergeCell ref="B42:F42"/>
  </mergeCells>
  <printOptions horizontalCentered="1"/>
  <pageMargins left="0.94488188976377963" right="0.74803149606299213" top="0.59055118110236227" bottom="0.59055118110236227" header="0.51181102362204722" footer="0.51181102362204722"/>
  <pageSetup paperSize="9" scale="91" fitToHeight="0" orientation="portrait" useFirstPageNumber="1" r:id="rId1"/>
  <headerFooter alignWithMargins="0">
    <oddFooter>&amp;R&amp;P</oddFooter>
  </headerFooter>
  <rowBreaks count="1" manualBreakCount="1">
    <brk id="4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M110"/>
  <sheetViews>
    <sheetView showZeros="0" view="pageBreakPreview" zoomScale="85" zoomScaleNormal="85" zoomScaleSheetLayoutView="85" zoomScalePageLayoutView="115" workbookViewId="0">
      <pane ySplit="1" topLeftCell="A2" activePane="bottomLeft" state="frozen"/>
      <selection pane="bottomLeft" activeCell="K19" sqref="K19"/>
    </sheetView>
  </sheetViews>
  <sheetFormatPr defaultRowHeight="15"/>
  <cols>
    <col min="1" max="1" width="7.7109375" style="19" customWidth="1"/>
    <col min="2" max="2" width="75.7109375" style="20" customWidth="1"/>
    <col min="3" max="3" width="5.42578125" style="21" customWidth="1"/>
    <col min="4" max="4" width="10" style="22" customWidth="1"/>
    <col min="5" max="5" width="13.140625" style="23" customWidth="1"/>
    <col min="6" max="6" width="18.28515625" style="24" customWidth="1"/>
    <col min="7" max="8" width="9.140625" style="25"/>
    <col min="9" max="9" width="10.140625" style="25" bestFit="1" customWidth="1"/>
    <col min="10" max="10" width="12.28515625" style="25" bestFit="1" customWidth="1"/>
    <col min="11" max="11" width="16.28515625" style="25" bestFit="1" customWidth="1"/>
    <col min="12" max="13" width="11" style="25" bestFit="1" customWidth="1"/>
    <col min="14" max="256" width="9.140625" style="25"/>
    <col min="257" max="257" width="7.7109375" style="25" customWidth="1"/>
    <col min="258" max="258" width="75.7109375" style="25" customWidth="1"/>
    <col min="259" max="259" width="5.42578125" style="25" customWidth="1"/>
    <col min="260" max="260" width="10" style="25" customWidth="1"/>
    <col min="261" max="261" width="13.140625" style="25" customWidth="1"/>
    <col min="262" max="262" width="18.28515625" style="25" customWidth="1"/>
    <col min="263" max="512" width="9.140625" style="25"/>
    <col min="513" max="513" width="7.7109375" style="25" customWidth="1"/>
    <col min="514" max="514" width="75.7109375" style="25" customWidth="1"/>
    <col min="515" max="515" width="5.42578125" style="25" customWidth="1"/>
    <col min="516" max="516" width="10" style="25" customWidth="1"/>
    <col min="517" max="517" width="13.140625" style="25" customWidth="1"/>
    <col min="518" max="518" width="18.28515625" style="25" customWidth="1"/>
    <col min="519" max="768" width="9.140625" style="25"/>
    <col min="769" max="769" width="7.7109375" style="25" customWidth="1"/>
    <col min="770" max="770" width="75.7109375" style="25" customWidth="1"/>
    <col min="771" max="771" width="5.42578125" style="25" customWidth="1"/>
    <col min="772" max="772" width="10" style="25" customWidth="1"/>
    <col min="773" max="773" width="13.140625" style="25" customWidth="1"/>
    <col min="774" max="774" width="18.28515625" style="25" customWidth="1"/>
    <col min="775" max="1024" width="9.140625" style="25"/>
    <col min="1025" max="1025" width="7.7109375" style="25" customWidth="1"/>
    <col min="1026" max="1026" width="75.7109375" style="25" customWidth="1"/>
    <col min="1027" max="1027" width="5.42578125" style="25" customWidth="1"/>
    <col min="1028" max="1028" width="10" style="25" customWidth="1"/>
    <col min="1029" max="1029" width="13.140625" style="25" customWidth="1"/>
    <col min="1030" max="1030" width="18.28515625" style="25" customWidth="1"/>
    <col min="1031" max="1280" width="9.140625" style="25"/>
    <col min="1281" max="1281" width="7.7109375" style="25" customWidth="1"/>
    <col min="1282" max="1282" width="75.7109375" style="25" customWidth="1"/>
    <col min="1283" max="1283" width="5.42578125" style="25" customWidth="1"/>
    <col min="1284" max="1284" width="10" style="25" customWidth="1"/>
    <col min="1285" max="1285" width="13.140625" style="25" customWidth="1"/>
    <col min="1286" max="1286" width="18.28515625" style="25" customWidth="1"/>
    <col min="1287" max="1536" width="9.140625" style="25"/>
    <col min="1537" max="1537" width="7.7109375" style="25" customWidth="1"/>
    <col min="1538" max="1538" width="75.7109375" style="25" customWidth="1"/>
    <col min="1539" max="1539" width="5.42578125" style="25" customWidth="1"/>
    <col min="1540" max="1540" width="10" style="25" customWidth="1"/>
    <col min="1541" max="1541" width="13.140625" style="25" customWidth="1"/>
    <col min="1542" max="1542" width="18.28515625" style="25" customWidth="1"/>
    <col min="1543" max="1792" width="9.140625" style="25"/>
    <col min="1793" max="1793" width="7.7109375" style="25" customWidth="1"/>
    <col min="1794" max="1794" width="75.7109375" style="25" customWidth="1"/>
    <col min="1795" max="1795" width="5.42578125" style="25" customWidth="1"/>
    <col min="1796" max="1796" width="10" style="25" customWidth="1"/>
    <col min="1797" max="1797" width="13.140625" style="25" customWidth="1"/>
    <col min="1798" max="1798" width="18.28515625" style="25" customWidth="1"/>
    <col min="1799" max="2048" width="9.140625" style="25"/>
    <col min="2049" max="2049" width="7.7109375" style="25" customWidth="1"/>
    <col min="2050" max="2050" width="75.7109375" style="25" customWidth="1"/>
    <col min="2051" max="2051" width="5.42578125" style="25" customWidth="1"/>
    <col min="2052" max="2052" width="10" style="25" customWidth="1"/>
    <col min="2053" max="2053" width="13.140625" style="25" customWidth="1"/>
    <col min="2054" max="2054" width="18.28515625" style="25" customWidth="1"/>
    <col min="2055" max="2304" width="9.140625" style="25"/>
    <col min="2305" max="2305" width="7.7109375" style="25" customWidth="1"/>
    <col min="2306" max="2306" width="75.7109375" style="25" customWidth="1"/>
    <col min="2307" max="2307" width="5.42578125" style="25" customWidth="1"/>
    <col min="2308" max="2308" width="10" style="25" customWidth="1"/>
    <col min="2309" max="2309" width="13.140625" style="25" customWidth="1"/>
    <col min="2310" max="2310" width="18.28515625" style="25" customWidth="1"/>
    <col min="2311" max="2560" width="9.140625" style="25"/>
    <col min="2561" max="2561" width="7.7109375" style="25" customWidth="1"/>
    <col min="2562" max="2562" width="75.7109375" style="25" customWidth="1"/>
    <col min="2563" max="2563" width="5.42578125" style="25" customWidth="1"/>
    <col min="2564" max="2564" width="10" style="25" customWidth="1"/>
    <col min="2565" max="2565" width="13.140625" style="25" customWidth="1"/>
    <col min="2566" max="2566" width="18.28515625" style="25" customWidth="1"/>
    <col min="2567" max="2816" width="9.140625" style="25"/>
    <col min="2817" max="2817" width="7.7109375" style="25" customWidth="1"/>
    <col min="2818" max="2818" width="75.7109375" style="25" customWidth="1"/>
    <col min="2819" max="2819" width="5.42578125" style="25" customWidth="1"/>
    <col min="2820" max="2820" width="10" style="25" customWidth="1"/>
    <col min="2821" max="2821" width="13.140625" style="25" customWidth="1"/>
    <col min="2822" max="2822" width="18.28515625" style="25" customWidth="1"/>
    <col min="2823" max="3072" width="9.140625" style="25"/>
    <col min="3073" max="3073" width="7.7109375" style="25" customWidth="1"/>
    <col min="3074" max="3074" width="75.7109375" style="25" customWidth="1"/>
    <col min="3075" max="3075" width="5.42578125" style="25" customWidth="1"/>
    <col min="3076" max="3076" width="10" style="25" customWidth="1"/>
    <col min="3077" max="3077" width="13.140625" style="25" customWidth="1"/>
    <col min="3078" max="3078" width="18.28515625" style="25" customWidth="1"/>
    <col min="3079" max="3328" width="9.140625" style="25"/>
    <col min="3329" max="3329" width="7.7109375" style="25" customWidth="1"/>
    <col min="3330" max="3330" width="75.7109375" style="25" customWidth="1"/>
    <col min="3331" max="3331" width="5.42578125" style="25" customWidth="1"/>
    <col min="3332" max="3332" width="10" style="25" customWidth="1"/>
    <col min="3333" max="3333" width="13.140625" style="25" customWidth="1"/>
    <col min="3334" max="3334" width="18.28515625" style="25" customWidth="1"/>
    <col min="3335" max="3584" width="9.140625" style="25"/>
    <col min="3585" max="3585" width="7.7109375" style="25" customWidth="1"/>
    <col min="3586" max="3586" width="75.7109375" style="25" customWidth="1"/>
    <col min="3587" max="3587" width="5.42578125" style="25" customWidth="1"/>
    <col min="3588" max="3588" width="10" style="25" customWidth="1"/>
    <col min="3589" max="3589" width="13.140625" style="25" customWidth="1"/>
    <col min="3590" max="3590" width="18.28515625" style="25" customWidth="1"/>
    <col min="3591" max="3840" width="9.140625" style="25"/>
    <col min="3841" max="3841" width="7.7109375" style="25" customWidth="1"/>
    <col min="3842" max="3842" width="75.7109375" style="25" customWidth="1"/>
    <col min="3843" max="3843" width="5.42578125" style="25" customWidth="1"/>
    <col min="3844" max="3844" width="10" style="25" customWidth="1"/>
    <col min="3845" max="3845" width="13.140625" style="25" customWidth="1"/>
    <col min="3846" max="3846" width="18.28515625" style="25" customWidth="1"/>
    <col min="3847" max="4096" width="9.140625" style="25"/>
    <col min="4097" max="4097" width="7.7109375" style="25" customWidth="1"/>
    <col min="4098" max="4098" width="75.7109375" style="25" customWidth="1"/>
    <col min="4099" max="4099" width="5.42578125" style="25" customWidth="1"/>
    <col min="4100" max="4100" width="10" style="25" customWidth="1"/>
    <col min="4101" max="4101" width="13.140625" style="25" customWidth="1"/>
    <col min="4102" max="4102" width="18.28515625" style="25" customWidth="1"/>
    <col min="4103" max="4352" width="9.140625" style="25"/>
    <col min="4353" max="4353" width="7.7109375" style="25" customWidth="1"/>
    <col min="4354" max="4354" width="75.7109375" style="25" customWidth="1"/>
    <col min="4355" max="4355" width="5.42578125" style="25" customWidth="1"/>
    <col min="4356" max="4356" width="10" style="25" customWidth="1"/>
    <col min="4357" max="4357" width="13.140625" style="25" customWidth="1"/>
    <col min="4358" max="4358" width="18.28515625" style="25" customWidth="1"/>
    <col min="4359" max="4608" width="9.140625" style="25"/>
    <col min="4609" max="4609" width="7.7109375" style="25" customWidth="1"/>
    <col min="4610" max="4610" width="75.7109375" style="25" customWidth="1"/>
    <col min="4611" max="4611" width="5.42578125" style="25" customWidth="1"/>
    <col min="4612" max="4612" width="10" style="25" customWidth="1"/>
    <col min="4613" max="4613" width="13.140625" style="25" customWidth="1"/>
    <col min="4614" max="4614" width="18.28515625" style="25" customWidth="1"/>
    <col min="4615" max="4864" width="9.140625" style="25"/>
    <col min="4865" max="4865" width="7.7109375" style="25" customWidth="1"/>
    <col min="4866" max="4866" width="75.7109375" style="25" customWidth="1"/>
    <col min="4867" max="4867" width="5.42578125" style="25" customWidth="1"/>
    <col min="4868" max="4868" width="10" style="25" customWidth="1"/>
    <col min="4869" max="4869" width="13.140625" style="25" customWidth="1"/>
    <col min="4870" max="4870" width="18.28515625" style="25" customWidth="1"/>
    <col min="4871" max="5120" width="9.140625" style="25"/>
    <col min="5121" max="5121" width="7.7109375" style="25" customWidth="1"/>
    <col min="5122" max="5122" width="75.7109375" style="25" customWidth="1"/>
    <col min="5123" max="5123" width="5.42578125" style="25" customWidth="1"/>
    <col min="5124" max="5124" width="10" style="25" customWidth="1"/>
    <col min="5125" max="5125" width="13.140625" style="25" customWidth="1"/>
    <col min="5126" max="5126" width="18.28515625" style="25" customWidth="1"/>
    <col min="5127" max="5376" width="9.140625" style="25"/>
    <col min="5377" max="5377" width="7.7109375" style="25" customWidth="1"/>
    <col min="5378" max="5378" width="75.7109375" style="25" customWidth="1"/>
    <col min="5379" max="5379" width="5.42578125" style="25" customWidth="1"/>
    <col min="5380" max="5380" width="10" style="25" customWidth="1"/>
    <col min="5381" max="5381" width="13.140625" style="25" customWidth="1"/>
    <col min="5382" max="5382" width="18.28515625" style="25" customWidth="1"/>
    <col min="5383" max="5632" width="9.140625" style="25"/>
    <col min="5633" max="5633" width="7.7109375" style="25" customWidth="1"/>
    <col min="5634" max="5634" width="75.7109375" style="25" customWidth="1"/>
    <col min="5635" max="5635" width="5.42578125" style="25" customWidth="1"/>
    <col min="5636" max="5636" width="10" style="25" customWidth="1"/>
    <col min="5637" max="5637" width="13.140625" style="25" customWidth="1"/>
    <col min="5638" max="5638" width="18.28515625" style="25" customWidth="1"/>
    <col min="5639" max="5888" width="9.140625" style="25"/>
    <col min="5889" max="5889" width="7.7109375" style="25" customWidth="1"/>
    <col min="5890" max="5890" width="75.7109375" style="25" customWidth="1"/>
    <col min="5891" max="5891" width="5.42578125" style="25" customWidth="1"/>
    <col min="5892" max="5892" width="10" style="25" customWidth="1"/>
    <col min="5893" max="5893" width="13.140625" style="25" customWidth="1"/>
    <col min="5894" max="5894" width="18.28515625" style="25" customWidth="1"/>
    <col min="5895" max="6144" width="9.140625" style="25"/>
    <col min="6145" max="6145" width="7.7109375" style="25" customWidth="1"/>
    <col min="6146" max="6146" width="75.7109375" style="25" customWidth="1"/>
    <col min="6147" max="6147" width="5.42578125" style="25" customWidth="1"/>
    <col min="6148" max="6148" width="10" style="25" customWidth="1"/>
    <col min="6149" max="6149" width="13.140625" style="25" customWidth="1"/>
    <col min="6150" max="6150" width="18.28515625" style="25" customWidth="1"/>
    <col min="6151" max="6400" width="9.140625" style="25"/>
    <col min="6401" max="6401" width="7.7109375" style="25" customWidth="1"/>
    <col min="6402" max="6402" width="75.7109375" style="25" customWidth="1"/>
    <col min="6403" max="6403" width="5.42578125" style="25" customWidth="1"/>
    <col min="6404" max="6404" width="10" style="25" customWidth="1"/>
    <col min="6405" max="6405" width="13.140625" style="25" customWidth="1"/>
    <col min="6406" max="6406" width="18.28515625" style="25" customWidth="1"/>
    <col min="6407" max="6656" width="9.140625" style="25"/>
    <col min="6657" max="6657" width="7.7109375" style="25" customWidth="1"/>
    <col min="6658" max="6658" width="75.7109375" style="25" customWidth="1"/>
    <col min="6659" max="6659" width="5.42578125" style="25" customWidth="1"/>
    <col min="6660" max="6660" width="10" style="25" customWidth="1"/>
    <col min="6661" max="6661" width="13.140625" style="25" customWidth="1"/>
    <col min="6662" max="6662" width="18.28515625" style="25" customWidth="1"/>
    <col min="6663" max="6912" width="9.140625" style="25"/>
    <col min="6913" max="6913" width="7.7109375" style="25" customWidth="1"/>
    <col min="6914" max="6914" width="75.7109375" style="25" customWidth="1"/>
    <col min="6915" max="6915" width="5.42578125" style="25" customWidth="1"/>
    <col min="6916" max="6916" width="10" style="25" customWidth="1"/>
    <col min="6917" max="6917" width="13.140625" style="25" customWidth="1"/>
    <col min="6918" max="6918" width="18.28515625" style="25" customWidth="1"/>
    <col min="6919" max="7168" width="9.140625" style="25"/>
    <col min="7169" max="7169" width="7.7109375" style="25" customWidth="1"/>
    <col min="7170" max="7170" width="75.7109375" style="25" customWidth="1"/>
    <col min="7171" max="7171" width="5.42578125" style="25" customWidth="1"/>
    <col min="7172" max="7172" width="10" style="25" customWidth="1"/>
    <col min="7173" max="7173" width="13.140625" style="25" customWidth="1"/>
    <col min="7174" max="7174" width="18.28515625" style="25" customWidth="1"/>
    <col min="7175" max="7424" width="9.140625" style="25"/>
    <col min="7425" max="7425" width="7.7109375" style="25" customWidth="1"/>
    <col min="7426" max="7426" width="75.7109375" style="25" customWidth="1"/>
    <col min="7427" max="7427" width="5.42578125" style="25" customWidth="1"/>
    <col min="7428" max="7428" width="10" style="25" customWidth="1"/>
    <col min="7429" max="7429" width="13.140625" style="25" customWidth="1"/>
    <col min="7430" max="7430" width="18.28515625" style="25" customWidth="1"/>
    <col min="7431" max="7680" width="9.140625" style="25"/>
    <col min="7681" max="7681" width="7.7109375" style="25" customWidth="1"/>
    <col min="7682" max="7682" width="75.7109375" style="25" customWidth="1"/>
    <col min="7683" max="7683" width="5.42578125" style="25" customWidth="1"/>
    <col min="7684" max="7684" width="10" style="25" customWidth="1"/>
    <col min="7685" max="7685" width="13.140625" style="25" customWidth="1"/>
    <col min="7686" max="7686" width="18.28515625" style="25" customWidth="1"/>
    <col min="7687" max="7936" width="9.140625" style="25"/>
    <col min="7937" max="7937" width="7.7109375" style="25" customWidth="1"/>
    <col min="7938" max="7938" width="75.7109375" style="25" customWidth="1"/>
    <col min="7939" max="7939" width="5.42578125" style="25" customWidth="1"/>
    <col min="7940" max="7940" width="10" style="25" customWidth="1"/>
    <col min="7941" max="7941" width="13.140625" style="25" customWidth="1"/>
    <col min="7942" max="7942" width="18.28515625" style="25" customWidth="1"/>
    <col min="7943" max="8192" width="9.140625" style="25"/>
    <col min="8193" max="8193" width="7.7109375" style="25" customWidth="1"/>
    <col min="8194" max="8194" width="75.7109375" style="25" customWidth="1"/>
    <col min="8195" max="8195" width="5.42578125" style="25" customWidth="1"/>
    <col min="8196" max="8196" width="10" style="25" customWidth="1"/>
    <col min="8197" max="8197" width="13.140625" style="25" customWidth="1"/>
    <col min="8198" max="8198" width="18.28515625" style="25" customWidth="1"/>
    <col min="8199" max="8448" width="9.140625" style="25"/>
    <col min="8449" max="8449" width="7.7109375" style="25" customWidth="1"/>
    <col min="8450" max="8450" width="75.7109375" style="25" customWidth="1"/>
    <col min="8451" max="8451" width="5.42578125" style="25" customWidth="1"/>
    <col min="8452" max="8452" width="10" style="25" customWidth="1"/>
    <col min="8453" max="8453" width="13.140625" style="25" customWidth="1"/>
    <col min="8454" max="8454" width="18.28515625" style="25" customWidth="1"/>
    <col min="8455" max="8704" width="9.140625" style="25"/>
    <col min="8705" max="8705" width="7.7109375" style="25" customWidth="1"/>
    <col min="8706" max="8706" width="75.7109375" style="25" customWidth="1"/>
    <col min="8707" max="8707" width="5.42578125" style="25" customWidth="1"/>
    <col min="8708" max="8708" width="10" style="25" customWidth="1"/>
    <col min="8709" max="8709" width="13.140625" style="25" customWidth="1"/>
    <col min="8710" max="8710" width="18.28515625" style="25" customWidth="1"/>
    <col min="8711" max="8960" width="9.140625" style="25"/>
    <col min="8961" max="8961" width="7.7109375" style="25" customWidth="1"/>
    <col min="8962" max="8962" width="75.7109375" style="25" customWidth="1"/>
    <col min="8963" max="8963" width="5.42578125" style="25" customWidth="1"/>
    <col min="8964" max="8964" width="10" style="25" customWidth="1"/>
    <col min="8965" max="8965" width="13.140625" style="25" customWidth="1"/>
    <col min="8966" max="8966" width="18.28515625" style="25" customWidth="1"/>
    <col min="8967" max="9216" width="9.140625" style="25"/>
    <col min="9217" max="9217" width="7.7109375" style="25" customWidth="1"/>
    <col min="9218" max="9218" width="75.7109375" style="25" customWidth="1"/>
    <col min="9219" max="9219" width="5.42578125" style="25" customWidth="1"/>
    <col min="9220" max="9220" width="10" style="25" customWidth="1"/>
    <col min="9221" max="9221" width="13.140625" style="25" customWidth="1"/>
    <col min="9222" max="9222" width="18.28515625" style="25" customWidth="1"/>
    <col min="9223" max="9472" width="9.140625" style="25"/>
    <col min="9473" max="9473" width="7.7109375" style="25" customWidth="1"/>
    <col min="9474" max="9474" width="75.7109375" style="25" customWidth="1"/>
    <col min="9475" max="9475" width="5.42578125" style="25" customWidth="1"/>
    <col min="9476" max="9476" width="10" style="25" customWidth="1"/>
    <col min="9477" max="9477" width="13.140625" style="25" customWidth="1"/>
    <col min="9478" max="9478" width="18.28515625" style="25" customWidth="1"/>
    <col min="9479" max="9728" width="9.140625" style="25"/>
    <col min="9729" max="9729" width="7.7109375" style="25" customWidth="1"/>
    <col min="9730" max="9730" width="75.7109375" style="25" customWidth="1"/>
    <col min="9731" max="9731" width="5.42578125" style="25" customWidth="1"/>
    <col min="9732" max="9732" width="10" style="25" customWidth="1"/>
    <col min="9733" max="9733" width="13.140625" style="25" customWidth="1"/>
    <col min="9734" max="9734" width="18.28515625" style="25" customWidth="1"/>
    <col min="9735" max="9984" width="9.140625" style="25"/>
    <col min="9985" max="9985" width="7.7109375" style="25" customWidth="1"/>
    <col min="9986" max="9986" width="75.7109375" style="25" customWidth="1"/>
    <col min="9987" max="9987" width="5.42578125" style="25" customWidth="1"/>
    <col min="9988" max="9988" width="10" style="25" customWidth="1"/>
    <col min="9989" max="9989" width="13.140625" style="25" customWidth="1"/>
    <col min="9990" max="9990" width="18.28515625" style="25" customWidth="1"/>
    <col min="9991" max="10240" width="9.140625" style="25"/>
    <col min="10241" max="10241" width="7.7109375" style="25" customWidth="1"/>
    <col min="10242" max="10242" width="75.7109375" style="25" customWidth="1"/>
    <col min="10243" max="10243" width="5.42578125" style="25" customWidth="1"/>
    <col min="10244" max="10244" width="10" style="25" customWidth="1"/>
    <col min="10245" max="10245" width="13.140625" style="25" customWidth="1"/>
    <col min="10246" max="10246" width="18.28515625" style="25" customWidth="1"/>
    <col min="10247" max="10496" width="9.140625" style="25"/>
    <col min="10497" max="10497" width="7.7109375" style="25" customWidth="1"/>
    <col min="10498" max="10498" width="75.7109375" style="25" customWidth="1"/>
    <col min="10499" max="10499" width="5.42578125" style="25" customWidth="1"/>
    <col min="10500" max="10500" width="10" style="25" customWidth="1"/>
    <col min="10501" max="10501" width="13.140625" style="25" customWidth="1"/>
    <col min="10502" max="10502" width="18.28515625" style="25" customWidth="1"/>
    <col min="10503" max="10752" width="9.140625" style="25"/>
    <col min="10753" max="10753" width="7.7109375" style="25" customWidth="1"/>
    <col min="10754" max="10754" width="75.7109375" style="25" customWidth="1"/>
    <col min="10755" max="10755" width="5.42578125" style="25" customWidth="1"/>
    <col min="10756" max="10756" width="10" style="25" customWidth="1"/>
    <col min="10757" max="10757" width="13.140625" style="25" customWidth="1"/>
    <col min="10758" max="10758" width="18.28515625" style="25" customWidth="1"/>
    <col min="10759" max="11008" width="9.140625" style="25"/>
    <col min="11009" max="11009" width="7.7109375" style="25" customWidth="1"/>
    <col min="11010" max="11010" width="75.7109375" style="25" customWidth="1"/>
    <col min="11011" max="11011" width="5.42578125" style="25" customWidth="1"/>
    <col min="11012" max="11012" width="10" style="25" customWidth="1"/>
    <col min="11013" max="11013" width="13.140625" style="25" customWidth="1"/>
    <col min="11014" max="11014" width="18.28515625" style="25" customWidth="1"/>
    <col min="11015" max="11264" width="9.140625" style="25"/>
    <col min="11265" max="11265" width="7.7109375" style="25" customWidth="1"/>
    <col min="11266" max="11266" width="75.7109375" style="25" customWidth="1"/>
    <col min="11267" max="11267" width="5.42578125" style="25" customWidth="1"/>
    <col min="11268" max="11268" width="10" style="25" customWidth="1"/>
    <col min="11269" max="11269" width="13.140625" style="25" customWidth="1"/>
    <col min="11270" max="11270" width="18.28515625" style="25" customWidth="1"/>
    <col min="11271" max="11520" width="9.140625" style="25"/>
    <col min="11521" max="11521" width="7.7109375" style="25" customWidth="1"/>
    <col min="11522" max="11522" width="75.7109375" style="25" customWidth="1"/>
    <col min="11523" max="11523" width="5.42578125" style="25" customWidth="1"/>
    <col min="11524" max="11524" width="10" style="25" customWidth="1"/>
    <col min="11525" max="11525" width="13.140625" style="25" customWidth="1"/>
    <col min="11526" max="11526" width="18.28515625" style="25" customWidth="1"/>
    <col min="11527" max="11776" width="9.140625" style="25"/>
    <col min="11777" max="11777" width="7.7109375" style="25" customWidth="1"/>
    <col min="11778" max="11778" width="75.7109375" style="25" customWidth="1"/>
    <col min="11779" max="11779" width="5.42578125" style="25" customWidth="1"/>
    <col min="11780" max="11780" width="10" style="25" customWidth="1"/>
    <col min="11781" max="11781" width="13.140625" style="25" customWidth="1"/>
    <col min="11782" max="11782" width="18.28515625" style="25" customWidth="1"/>
    <col min="11783" max="12032" width="9.140625" style="25"/>
    <col min="12033" max="12033" width="7.7109375" style="25" customWidth="1"/>
    <col min="12034" max="12034" width="75.7109375" style="25" customWidth="1"/>
    <col min="12035" max="12035" width="5.42578125" style="25" customWidth="1"/>
    <col min="12036" max="12036" width="10" style="25" customWidth="1"/>
    <col min="12037" max="12037" width="13.140625" style="25" customWidth="1"/>
    <col min="12038" max="12038" width="18.28515625" style="25" customWidth="1"/>
    <col min="12039" max="12288" width="9.140625" style="25"/>
    <col min="12289" max="12289" width="7.7109375" style="25" customWidth="1"/>
    <col min="12290" max="12290" width="75.7109375" style="25" customWidth="1"/>
    <col min="12291" max="12291" width="5.42578125" style="25" customWidth="1"/>
    <col min="12292" max="12292" width="10" style="25" customWidth="1"/>
    <col min="12293" max="12293" width="13.140625" style="25" customWidth="1"/>
    <col min="12294" max="12294" width="18.28515625" style="25" customWidth="1"/>
    <col min="12295" max="12544" width="9.140625" style="25"/>
    <col min="12545" max="12545" width="7.7109375" style="25" customWidth="1"/>
    <col min="12546" max="12546" width="75.7109375" style="25" customWidth="1"/>
    <col min="12547" max="12547" width="5.42578125" style="25" customWidth="1"/>
    <col min="12548" max="12548" width="10" style="25" customWidth="1"/>
    <col min="12549" max="12549" width="13.140625" style="25" customWidth="1"/>
    <col min="12550" max="12550" width="18.28515625" style="25" customWidth="1"/>
    <col min="12551" max="12800" width="9.140625" style="25"/>
    <col min="12801" max="12801" width="7.7109375" style="25" customWidth="1"/>
    <col min="12802" max="12802" width="75.7109375" style="25" customWidth="1"/>
    <col min="12803" max="12803" width="5.42578125" style="25" customWidth="1"/>
    <col min="12804" max="12804" width="10" style="25" customWidth="1"/>
    <col min="12805" max="12805" width="13.140625" style="25" customWidth="1"/>
    <col min="12806" max="12806" width="18.28515625" style="25" customWidth="1"/>
    <col min="12807" max="13056" width="9.140625" style="25"/>
    <col min="13057" max="13057" width="7.7109375" style="25" customWidth="1"/>
    <col min="13058" max="13058" width="75.7109375" style="25" customWidth="1"/>
    <col min="13059" max="13059" width="5.42578125" style="25" customWidth="1"/>
    <col min="13060" max="13060" width="10" style="25" customWidth="1"/>
    <col min="13061" max="13061" width="13.140625" style="25" customWidth="1"/>
    <col min="13062" max="13062" width="18.28515625" style="25" customWidth="1"/>
    <col min="13063" max="13312" width="9.140625" style="25"/>
    <col min="13313" max="13313" width="7.7109375" style="25" customWidth="1"/>
    <col min="13314" max="13314" width="75.7109375" style="25" customWidth="1"/>
    <col min="13315" max="13315" width="5.42578125" style="25" customWidth="1"/>
    <col min="13316" max="13316" width="10" style="25" customWidth="1"/>
    <col min="13317" max="13317" width="13.140625" style="25" customWidth="1"/>
    <col min="13318" max="13318" width="18.28515625" style="25" customWidth="1"/>
    <col min="13319" max="13568" width="9.140625" style="25"/>
    <col min="13569" max="13569" width="7.7109375" style="25" customWidth="1"/>
    <col min="13570" max="13570" width="75.7109375" style="25" customWidth="1"/>
    <col min="13571" max="13571" width="5.42578125" style="25" customWidth="1"/>
    <col min="13572" max="13572" width="10" style="25" customWidth="1"/>
    <col min="13573" max="13573" width="13.140625" style="25" customWidth="1"/>
    <col min="13574" max="13574" width="18.28515625" style="25" customWidth="1"/>
    <col min="13575" max="13824" width="9.140625" style="25"/>
    <col min="13825" max="13825" width="7.7109375" style="25" customWidth="1"/>
    <col min="13826" max="13826" width="75.7109375" style="25" customWidth="1"/>
    <col min="13827" max="13827" width="5.42578125" style="25" customWidth="1"/>
    <col min="13828" max="13828" width="10" style="25" customWidth="1"/>
    <col min="13829" max="13829" width="13.140625" style="25" customWidth="1"/>
    <col min="13830" max="13830" width="18.28515625" style="25" customWidth="1"/>
    <col min="13831" max="14080" width="9.140625" style="25"/>
    <col min="14081" max="14081" width="7.7109375" style="25" customWidth="1"/>
    <col min="14082" max="14082" width="75.7109375" style="25" customWidth="1"/>
    <col min="14083" max="14083" width="5.42578125" style="25" customWidth="1"/>
    <col min="14084" max="14084" width="10" style="25" customWidth="1"/>
    <col min="14085" max="14085" width="13.140625" style="25" customWidth="1"/>
    <col min="14086" max="14086" width="18.28515625" style="25" customWidth="1"/>
    <col min="14087" max="14336" width="9.140625" style="25"/>
    <col min="14337" max="14337" width="7.7109375" style="25" customWidth="1"/>
    <col min="14338" max="14338" width="75.7109375" style="25" customWidth="1"/>
    <col min="14339" max="14339" width="5.42578125" style="25" customWidth="1"/>
    <col min="14340" max="14340" width="10" style="25" customWidth="1"/>
    <col min="14341" max="14341" width="13.140625" style="25" customWidth="1"/>
    <col min="14342" max="14342" width="18.28515625" style="25" customWidth="1"/>
    <col min="14343" max="14592" width="9.140625" style="25"/>
    <col min="14593" max="14593" width="7.7109375" style="25" customWidth="1"/>
    <col min="14594" max="14594" width="75.7109375" style="25" customWidth="1"/>
    <col min="14595" max="14595" width="5.42578125" style="25" customWidth="1"/>
    <col min="14596" max="14596" width="10" style="25" customWidth="1"/>
    <col min="14597" max="14597" width="13.140625" style="25" customWidth="1"/>
    <col min="14598" max="14598" width="18.28515625" style="25" customWidth="1"/>
    <col min="14599" max="14848" width="9.140625" style="25"/>
    <col min="14849" max="14849" width="7.7109375" style="25" customWidth="1"/>
    <col min="14850" max="14850" width="75.7109375" style="25" customWidth="1"/>
    <col min="14851" max="14851" width="5.42578125" style="25" customWidth="1"/>
    <col min="14852" max="14852" width="10" style="25" customWidth="1"/>
    <col min="14853" max="14853" width="13.140625" style="25" customWidth="1"/>
    <col min="14854" max="14854" width="18.28515625" style="25" customWidth="1"/>
    <col min="14855" max="15104" width="9.140625" style="25"/>
    <col min="15105" max="15105" width="7.7109375" style="25" customWidth="1"/>
    <col min="15106" max="15106" width="75.7109375" style="25" customWidth="1"/>
    <col min="15107" max="15107" width="5.42578125" style="25" customWidth="1"/>
    <col min="15108" max="15108" width="10" style="25" customWidth="1"/>
    <col min="15109" max="15109" width="13.140625" style="25" customWidth="1"/>
    <col min="15110" max="15110" width="18.28515625" style="25" customWidth="1"/>
    <col min="15111" max="15360" width="9.140625" style="25"/>
    <col min="15361" max="15361" width="7.7109375" style="25" customWidth="1"/>
    <col min="15362" max="15362" width="75.7109375" style="25" customWidth="1"/>
    <col min="15363" max="15363" width="5.42578125" style="25" customWidth="1"/>
    <col min="15364" max="15364" width="10" style="25" customWidth="1"/>
    <col min="15365" max="15365" width="13.140625" style="25" customWidth="1"/>
    <col min="15366" max="15366" width="18.28515625" style="25" customWidth="1"/>
    <col min="15367" max="15616" width="9.140625" style="25"/>
    <col min="15617" max="15617" width="7.7109375" style="25" customWidth="1"/>
    <col min="15618" max="15618" width="75.7109375" style="25" customWidth="1"/>
    <col min="15619" max="15619" width="5.42578125" style="25" customWidth="1"/>
    <col min="15620" max="15620" width="10" style="25" customWidth="1"/>
    <col min="15621" max="15621" width="13.140625" style="25" customWidth="1"/>
    <col min="15622" max="15622" width="18.28515625" style="25" customWidth="1"/>
    <col min="15623" max="15872" width="9.140625" style="25"/>
    <col min="15873" max="15873" width="7.7109375" style="25" customWidth="1"/>
    <col min="15874" max="15874" width="75.7109375" style="25" customWidth="1"/>
    <col min="15875" max="15875" width="5.42578125" style="25" customWidth="1"/>
    <col min="15876" max="15876" width="10" style="25" customWidth="1"/>
    <col min="15877" max="15877" width="13.140625" style="25" customWidth="1"/>
    <col min="15878" max="15878" width="18.28515625" style="25" customWidth="1"/>
    <col min="15879" max="16128" width="9.140625" style="25"/>
    <col min="16129" max="16129" width="7.7109375" style="25" customWidth="1"/>
    <col min="16130" max="16130" width="75.7109375" style="25" customWidth="1"/>
    <col min="16131" max="16131" width="5.42578125" style="25" customWidth="1"/>
    <col min="16132" max="16132" width="10" style="25" customWidth="1"/>
    <col min="16133" max="16133" width="13.140625" style="25" customWidth="1"/>
    <col min="16134" max="16134" width="18.28515625" style="25" customWidth="1"/>
    <col min="16135" max="16384" width="9.140625" style="25"/>
  </cols>
  <sheetData>
    <row r="1" spans="1:6" s="1" customFormat="1">
      <c r="A1" s="505" t="s">
        <v>234</v>
      </c>
      <c r="B1" s="505"/>
      <c r="C1" s="505"/>
      <c r="D1" s="505"/>
      <c r="E1" s="505"/>
      <c r="F1" s="505"/>
    </row>
    <row r="2" spans="1:6" s="1" customFormat="1" ht="15.75" thickBot="1">
      <c r="A2" s="506" t="s">
        <v>97</v>
      </c>
      <c r="B2" s="506"/>
      <c r="C2" s="506"/>
      <c r="D2" s="506"/>
      <c r="E2" s="506"/>
      <c r="F2" s="506"/>
    </row>
    <row r="3" spans="1:6" s="2" customFormat="1" ht="18">
      <c r="A3" s="507"/>
      <c r="B3" s="507"/>
      <c r="C3" s="507"/>
      <c r="D3" s="507"/>
      <c r="E3" s="507"/>
      <c r="F3" s="507"/>
    </row>
    <row r="4" spans="1:6" s="2" customFormat="1" ht="18">
      <c r="A4" s="508"/>
      <c r="B4" s="508"/>
      <c r="C4" s="508"/>
      <c r="D4" s="508"/>
      <c r="E4" s="508"/>
      <c r="F4" s="508"/>
    </row>
    <row r="5" spans="1:6" s="2" customFormat="1" ht="18">
      <c r="A5" s="3"/>
      <c r="B5" s="3"/>
      <c r="C5" s="3"/>
      <c r="D5" s="3"/>
      <c r="E5" s="3"/>
      <c r="F5" s="3"/>
    </row>
    <row r="6" spans="1:6" s="2" customFormat="1" ht="18">
      <c r="A6" s="3"/>
      <c r="B6" s="3"/>
      <c r="C6" s="3"/>
      <c r="D6" s="3"/>
      <c r="E6" s="3"/>
      <c r="F6" s="3"/>
    </row>
    <row r="7" spans="1:6" s="2" customFormat="1" ht="18">
      <c r="A7" s="3"/>
      <c r="B7" s="3"/>
      <c r="C7" s="3"/>
      <c r="D7" s="3"/>
      <c r="E7" s="3"/>
      <c r="F7" s="3"/>
    </row>
    <row r="8" spans="1:6" s="2" customFormat="1" ht="18">
      <c r="A8" s="3"/>
      <c r="B8" s="3"/>
      <c r="C8" s="3"/>
      <c r="D8" s="3"/>
      <c r="E8" s="3"/>
      <c r="F8" s="3"/>
    </row>
    <row r="9" spans="1:6" s="2" customFormat="1" ht="18">
      <c r="A9" s="3"/>
      <c r="B9" s="3"/>
      <c r="C9" s="3"/>
      <c r="D9" s="3"/>
      <c r="E9" s="3"/>
      <c r="F9" s="3"/>
    </row>
    <row r="10" spans="1:6" s="2" customFormat="1" ht="18">
      <c r="A10" s="3"/>
      <c r="B10" s="3"/>
      <c r="C10" s="3"/>
      <c r="D10" s="3"/>
      <c r="E10" s="3"/>
      <c r="F10" s="3"/>
    </row>
    <row r="11" spans="1:6" s="2" customFormat="1" ht="18">
      <c r="A11" s="3"/>
      <c r="B11" s="3"/>
      <c r="C11" s="3"/>
      <c r="D11" s="3"/>
      <c r="E11" s="3"/>
      <c r="F11" s="3"/>
    </row>
    <row r="12" spans="1:6" s="5" customFormat="1" ht="16.5" thickBot="1">
      <c r="A12" s="4"/>
      <c r="B12" s="509" t="s">
        <v>10</v>
      </c>
      <c r="C12" s="509"/>
      <c r="D12" s="509"/>
      <c r="E12" s="509"/>
      <c r="F12" s="509"/>
    </row>
    <row r="13" spans="1:6" s="5" customFormat="1">
      <c r="A13" s="6"/>
      <c r="B13" s="7"/>
      <c r="C13" s="6"/>
      <c r="D13" s="8"/>
      <c r="E13" s="9"/>
      <c r="F13" s="10"/>
    </row>
    <row r="14" spans="1:6" s="5" customFormat="1">
      <c r="A14" s="6"/>
      <c r="B14" s="7"/>
      <c r="C14" s="6"/>
      <c r="D14" s="8"/>
      <c r="E14" s="9"/>
      <c r="F14" s="64"/>
    </row>
    <row r="15" spans="1:6" s="5" customFormat="1">
      <c r="A15" s="11"/>
      <c r="B15" s="12" t="s">
        <v>11</v>
      </c>
      <c r="C15" s="6"/>
      <c r="D15" s="8"/>
      <c r="E15" s="9"/>
      <c r="F15" s="74">
        <f>'G.O. RADOVI'!F260</f>
        <v>0</v>
      </c>
    </row>
    <row r="16" spans="1:6" s="5" customFormat="1">
      <c r="A16" s="11"/>
      <c r="B16" s="12"/>
      <c r="C16" s="6"/>
      <c r="D16" s="8"/>
      <c r="E16" s="9"/>
      <c r="F16" s="74"/>
    </row>
    <row r="17" spans="1:13" s="5" customFormat="1">
      <c r="A17" s="11"/>
      <c r="B17" s="12" t="s">
        <v>113</v>
      </c>
      <c r="C17" s="6"/>
      <c r="D17" s="8"/>
      <c r="E17" s="9"/>
      <c r="F17" s="74">
        <f>'HIDROTEHNIČKI RADOVI'!F61</f>
        <v>0</v>
      </c>
    </row>
    <row r="18" spans="1:13" s="5" customFormat="1">
      <c r="A18" s="11"/>
      <c r="B18" s="12"/>
      <c r="C18" s="6"/>
      <c r="D18" s="8"/>
      <c r="E18" s="9"/>
      <c r="F18" s="74"/>
    </row>
    <row r="19" spans="1:13" s="5" customFormat="1">
      <c r="A19" s="11"/>
      <c r="B19" s="12" t="s">
        <v>12</v>
      </c>
      <c r="C19" s="6"/>
      <c r="D19" s="8"/>
      <c r="E19" s="9"/>
      <c r="F19" s="75">
        <f>'ELEKTROINSTALATERSKI RADOVI'!F208</f>
        <v>0</v>
      </c>
    </row>
    <row r="20" spans="1:13" s="5" customFormat="1" ht="15.75" thickBot="1">
      <c r="A20" s="13"/>
      <c r="B20" s="14"/>
      <c r="C20" s="13"/>
      <c r="D20" s="15"/>
      <c r="E20" s="16"/>
      <c r="F20" s="68"/>
    </row>
    <row r="21" spans="1:13" s="5" customFormat="1">
      <c r="A21" s="6"/>
      <c r="B21" s="17" t="s">
        <v>13</v>
      </c>
      <c r="C21" s="6"/>
      <c r="D21" s="8"/>
      <c r="E21" s="9"/>
      <c r="F21" s="67">
        <f>SUM(F15:F20)</f>
        <v>0</v>
      </c>
      <c r="I21" s="77"/>
      <c r="J21" s="77"/>
    </row>
    <row r="22" spans="1:13" s="5" customFormat="1">
      <c r="A22" s="6"/>
      <c r="B22" s="17" t="s">
        <v>14</v>
      </c>
      <c r="C22" s="6"/>
      <c r="D22" s="8"/>
      <c r="E22" s="9"/>
      <c r="F22" s="67">
        <f>F21*0.25</f>
        <v>0</v>
      </c>
    </row>
    <row r="23" spans="1:13" s="5" customFormat="1">
      <c r="A23" s="6"/>
      <c r="B23" s="17" t="s">
        <v>15</v>
      </c>
      <c r="C23" s="6"/>
      <c r="D23" s="8"/>
      <c r="E23" s="9"/>
      <c r="F23" s="69">
        <f>F21+F22</f>
        <v>0</v>
      </c>
      <c r="J23" s="77"/>
      <c r="L23" s="77"/>
    </row>
    <row r="24" spans="1:13" s="5" customFormat="1">
      <c r="A24" s="6"/>
      <c r="B24" s="17"/>
      <c r="C24" s="6"/>
      <c r="D24" s="8"/>
      <c r="E24" s="9"/>
      <c r="F24" s="1"/>
      <c r="J24" s="77"/>
    </row>
    <row r="25" spans="1:13" s="5" customFormat="1">
      <c r="A25" s="6"/>
      <c r="B25" s="17"/>
      <c r="C25" s="6"/>
      <c r="D25" s="8"/>
      <c r="E25" s="9"/>
      <c r="F25" s="1"/>
      <c r="K25" s="77"/>
      <c r="M25" s="77"/>
    </row>
    <row r="26" spans="1:13" s="5" customFormat="1">
      <c r="A26" s="6"/>
      <c r="B26" s="17"/>
      <c r="C26" s="6"/>
      <c r="D26" s="8"/>
      <c r="E26" s="9"/>
      <c r="F26" s="1"/>
      <c r="L26" s="77"/>
    </row>
    <row r="27" spans="1:13" s="5" customFormat="1">
      <c r="A27" s="6"/>
      <c r="B27" s="17"/>
      <c r="C27" s="6"/>
      <c r="D27" s="8"/>
      <c r="E27" s="9"/>
      <c r="F27" s="1"/>
      <c r="M27" s="77"/>
    </row>
    <row r="28" spans="1:13" s="5" customFormat="1">
      <c r="A28" s="6"/>
      <c r="B28" s="17"/>
      <c r="C28" s="6"/>
      <c r="D28" s="8"/>
      <c r="E28" s="9"/>
      <c r="F28" s="1"/>
    </row>
    <row r="29" spans="1:13" s="5" customFormat="1">
      <c r="A29" s="19"/>
      <c r="B29" s="20"/>
      <c r="C29" s="21"/>
      <c r="D29" s="22"/>
      <c r="E29" s="23"/>
      <c r="F29" s="24"/>
    </row>
    <row r="30" spans="1:13" s="5" customFormat="1">
      <c r="A30" s="19"/>
      <c r="B30" s="20"/>
      <c r="C30" s="21"/>
      <c r="D30" s="22"/>
      <c r="E30" s="23"/>
      <c r="F30" s="24"/>
    </row>
    <row r="31" spans="1:13" s="5" customFormat="1">
      <c r="A31" s="19"/>
      <c r="B31" s="20"/>
      <c r="C31" s="21"/>
      <c r="D31" s="22"/>
      <c r="E31" s="23"/>
      <c r="F31" s="24"/>
    </row>
    <row r="32" spans="1:13" s="5" customFormat="1">
      <c r="A32" s="19"/>
      <c r="B32" s="20"/>
      <c r="C32" s="21"/>
      <c r="D32" s="22"/>
      <c r="E32" s="23"/>
      <c r="F32" s="24"/>
    </row>
    <row r="33" spans="1:6" s="5" customFormat="1">
      <c r="A33" s="19"/>
      <c r="B33" s="20"/>
      <c r="C33" s="21"/>
      <c r="D33" s="22"/>
      <c r="E33" s="23"/>
      <c r="F33" s="24"/>
    </row>
    <row r="34" spans="1:6" s="5" customFormat="1">
      <c r="A34" s="19"/>
      <c r="B34" s="20"/>
      <c r="C34" s="21"/>
      <c r="D34" s="22"/>
      <c r="E34" s="23"/>
      <c r="F34" s="24"/>
    </row>
    <row r="35" spans="1:6" s="5" customFormat="1">
      <c r="A35" s="19"/>
      <c r="B35" s="20"/>
      <c r="C35" s="21"/>
      <c r="D35" s="22"/>
      <c r="E35" s="23"/>
      <c r="F35" s="24"/>
    </row>
    <row r="36" spans="1:6" s="5" customFormat="1">
      <c r="A36" s="19"/>
      <c r="B36" s="20"/>
      <c r="C36" s="21"/>
      <c r="D36" s="22"/>
      <c r="E36" s="23"/>
      <c r="F36" s="24"/>
    </row>
    <row r="37" spans="1:6" s="5" customFormat="1">
      <c r="A37" s="19"/>
      <c r="B37" s="20"/>
      <c r="C37" s="21"/>
      <c r="D37" s="22"/>
      <c r="E37" s="23"/>
      <c r="F37" s="24"/>
    </row>
    <row r="38" spans="1:6" s="5" customFormat="1">
      <c r="A38" s="19"/>
      <c r="B38" s="20"/>
      <c r="C38" s="21"/>
      <c r="D38" s="22"/>
      <c r="E38" s="23"/>
      <c r="F38" s="24"/>
    </row>
    <row r="39" spans="1:6" s="5" customFormat="1">
      <c r="A39" s="19"/>
      <c r="B39" s="20"/>
      <c r="C39" s="21"/>
      <c r="D39" s="22"/>
      <c r="E39" s="23"/>
      <c r="F39" s="24"/>
    </row>
    <row r="40" spans="1:6" s="5" customFormat="1">
      <c r="A40" s="19"/>
      <c r="B40" s="20"/>
      <c r="C40" s="21"/>
      <c r="D40" s="22"/>
      <c r="E40" s="23"/>
      <c r="F40" s="24"/>
    </row>
    <row r="41" spans="1:6" s="5" customFormat="1">
      <c r="A41" s="19"/>
      <c r="B41" s="20"/>
      <c r="C41" s="21"/>
      <c r="D41" s="22"/>
      <c r="E41" s="23"/>
      <c r="F41" s="24"/>
    </row>
    <row r="42" spans="1:6" s="5" customFormat="1">
      <c r="A42" s="19"/>
      <c r="B42" s="20"/>
      <c r="C42" s="21"/>
      <c r="D42" s="22"/>
      <c r="E42" s="23"/>
      <c r="F42" s="24"/>
    </row>
    <row r="43" spans="1:6" s="5" customFormat="1">
      <c r="A43" s="19"/>
      <c r="B43" s="20"/>
      <c r="C43" s="21"/>
      <c r="D43" s="22"/>
      <c r="E43" s="23"/>
      <c r="F43" s="24"/>
    </row>
    <row r="44" spans="1:6" s="5" customFormat="1">
      <c r="A44" s="19"/>
      <c r="B44" s="20"/>
      <c r="C44" s="21"/>
      <c r="D44" s="22"/>
      <c r="E44" s="23"/>
      <c r="F44" s="24"/>
    </row>
    <row r="45" spans="1:6" s="5" customFormat="1">
      <c r="A45" s="19"/>
      <c r="B45" s="20"/>
      <c r="C45" s="21"/>
      <c r="D45" s="22"/>
      <c r="E45" s="23"/>
      <c r="F45" s="24"/>
    </row>
    <row r="46" spans="1:6" s="5" customFormat="1">
      <c r="A46" s="19"/>
      <c r="B46" s="20"/>
      <c r="C46" s="21"/>
      <c r="D46" s="22"/>
      <c r="E46" s="23"/>
      <c r="F46" s="24"/>
    </row>
    <row r="47" spans="1:6" s="5" customFormat="1">
      <c r="A47" s="19"/>
      <c r="B47" s="20"/>
      <c r="C47" s="21"/>
      <c r="D47" s="22"/>
      <c r="E47" s="23"/>
      <c r="F47" s="24"/>
    </row>
    <row r="48" spans="1:6" s="5" customFormat="1">
      <c r="A48" s="19"/>
      <c r="B48" s="20"/>
      <c r="C48" s="21"/>
      <c r="D48" s="22"/>
      <c r="E48" s="23"/>
      <c r="F48" s="24"/>
    </row>
    <row r="49" spans="1:6" s="5" customFormat="1">
      <c r="A49" s="19"/>
      <c r="B49" s="20"/>
      <c r="C49" s="21"/>
      <c r="D49" s="22"/>
      <c r="E49" s="23"/>
      <c r="F49" s="24"/>
    </row>
    <row r="50" spans="1:6" s="5" customFormat="1">
      <c r="A50" s="19"/>
      <c r="B50" s="20"/>
      <c r="C50" s="21"/>
      <c r="D50" s="22"/>
      <c r="E50" s="23"/>
      <c r="F50" s="24"/>
    </row>
    <row r="51" spans="1:6" s="5" customFormat="1">
      <c r="A51" s="19"/>
      <c r="B51" s="20"/>
      <c r="C51" s="21"/>
      <c r="D51" s="22"/>
      <c r="E51" s="23"/>
      <c r="F51" s="24"/>
    </row>
    <row r="52" spans="1:6" s="5" customFormat="1">
      <c r="A52" s="19"/>
      <c r="B52" s="20"/>
      <c r="C52" s="21"/>
      <c r="D52" s="22"/>
      <c r="E52" s="23"/>
      <c r="F52" s="24"/>
    </row>
    <row r="53" spans="1:6" s="5" customFormat="1">
      <c r="A53" s="19"/>
      <c r="B53" s="20"/>
      <c r="C53" s="21"/>
      <c r="D53" s="22"/>
      <c r="E53" s="23"/>
      <c r="F53" s="24"/>
    </row>
    <row r="54" spans="1:6" s="5" customFormat="1">
      <c r="A54" s="19"/>
      <c r="B54" s="20"/>
      <c r="C54" s="21"/>
      <c r="D54" s="22"/>
      <c r="E54" s="23"/>
      <c r="F54" s="24"/>
    </row>
    <row r="55" spans="1:6" s="5" customFormat="1">
      <c r="A55" s="19"/>
      <c r="B55" s="20"/>
      <c r="C55" s="21"/>
      <c r="D55" s="22"/>
      <c r="E55" s="23"/>
      <c r="F55" s="24"/>
    </row>
    <row r="56" spans="1:6" s="5" customFormat="1">
      <c r="A56" s="19"/>
      <c r="B56" s="20"/>
      <c r="C56" s="21"/>
      <c r="D56" s="22"/>
      <c r="E56" s="23"/>
      <c r="F56" s="24"/>
    </row>
    <row r="57" spans="1:6" s="5" customFormat="1">
      <c r="A57" s="19"/>
      <c r="B57" s="20"/>
      <c r="C57" s="21"/>
      <c r="D57" s="22"/>
      <c r="E57" s="23"/>
      <c r="F57" s="24"/>
    </row>
    <row r="58" spans="1:6" s="5" customFormat="1">
      <c r="A58" s="19"/>
      <c r="B58" s="20"/>
      <c r="C58" s="21"/>
      <c r="D58" s="22"/>
      <c r="E58" s="23"/>
      <c r="F58" s="24"/>
    </row>
    <row r="59" spans="1:6" s="5" customFormat="1">
      <c r="A59" s="19"/>
      <c r="B59" s="20"/>
      <c r="C59" s="21"/>
      <c r="D59" s="22"/>
      <c r="E59" s="23"/>
      <c r="F59" s="24"/>
    </row>
    <row r="60" spans="1:6" s="5" customFormat="1">
      <c r="A60" s="19"/>
      <c r="B60" s="20"/>
      <c r="C60" s="21"/>
      <c r="D60" s="22"/>
      <c r="E60" s="23"/>
      <c r="F60" s="24"/>
    </row>
    <row r="61" spans="1:6" s="5" customFormat="1">
      <c r="A61" s="19"/>
      <c r="B61" s="20"/>
      <c r="C61" s="21"/>
      <c r="D61" s="22"/>
      <c r="E61" s="23"/>
      <c r="F61" s="24"/>
    </row>
    <row r="62" spans="1:6" s="5" customFormat="1">
      <c r="A62" s="19"/>
      <c r="B62" s="20"/>
      <c r="C62" s="21"/>
      <c r="D62" s="22"/>
      <c r="E62" s="23"/>
      <c r="F62" s="24"/>
    </row>
    <row r="63" spans="1:6" s="5" customFormat="1">
      <c r="A63" s="19"/>
      <c r="B63" s="20"/>
      <c r="C63" s="21"/>
      <c r="D63" s="22"/>
      <c r="E63" s="23"/>
      <c r="F63" s="24"/>
    </row>
    <row r="64" spans="1:6" s="5" customFormat="1">
      <c r="A64" s="19"/>
      <c r="B64" s="20"/>
      <c r="C64" s="21"/>
      <c r="D64" s="22"/>
      <c r="E64" s="23"/>
      <c r="F64" s="24"/>
    </row>
    <row r="65" spans="1:6" s="5" customFormat="1">
      <c r="A65" s="19"/>
      <c r="B65" s="20"/>
      <c r="C65" s="21"/>
      <c r="D65" s="22"/>
      <c r="E65" s="23"/>
      <c r="F65" s="24"/>
    </row>
    <row r="66" spans="1:6" s="5" customFormat="1">
      <c r="A66" s="19"/>
      <c r="B66" s="20"/>
      <c r="C66" s="21"/>
      <c r="D66" s="22"/>
      <c r="E66" s="23"/>
      <c r="F66" s="24"/>
    </row>
    <row r="67" spans="1:6" s="5" customFormat="1">
      <c r="A67" s="19"/>
      <c r="B67" s="20"/>
      <c r="C67" s="21"/>
      <c r="D67" s="22"/>
      <c r="E67" s="23"/>
      <c r="F67" s="24"/>
    </row>
    <row r="68" spans="1:6" s="5" customFormat="1">
      <c r="A68" s="19"/>
      <c r="B68" s="20"/>
      <c r="C68" s="21"/>
      <c r="D68" s="22"/>
      <c r="E68" s="23"/>
      <c r="F68" s="24"/>
    </row>
    <row r="69" spans="1:6" s="5" customFormat="1">
      <c r="A69" s="19"/>
      <c r="B69" s="20"/>
      <c r="C69" s="21"/>
      <c r="D69" s="22"/>
      <c r="E69" s="23"/>
      <c r="F69" s="24"/>
    </row>
    <row r="70" spans="1:6" s="5" customFormat="1">
      <c r="A70" s="19"/>
      <c r="B70" s="20"/>
      <c r="C70" s="21"/>
      <c r="D70" s="22"/>
      <c r="E70" s="23"/>
      <c r="F70" s="24"/>
    </row>
    <row r="71" spans="1:6" s="5" customFormat="1">
      <c r="A71" s="19"/>
      <c r="B71" s="20"/>
      <c r="C71" s="21"/>
      <c r="D71" s="22"/>
      <c r="E71" s="23"/>
      <c r="F71" s="24"/>
    </row>
    <row r="72" spans="1:6" s="5" customFormat="1">
      <c r="A72" s="19"/>
      <c r="B72" s="20"/>
      <c r="C72" s="21"/>
      <c r="D72" s="22"/>
      <c r="E72" s="23"/>
      <c r="F72" s="24"/>
    </row>
    <row r="73" spans="1:6" s="5" customFormat="1">
      <c r="A73" s="19"/>
      <c r="B73" s="20"/>
      <c r="C73" s="21"/>
      <c r="D73" s="22"/>
      <c r="E73" s="23"/>
      <c r="F73" s="24"/>
    </row>
    <row r="74" spans="1:6" s="5" customFormat="1">
      <c r="A74" s="19"/>
      <c r="B74" s="20"/>
      <c r="C74" s="21"/>
      <c r="D74" s="22"/>
      <c r="E74" s="23"/>
      <c r="F74" s="24"/>
    </row>
    <row r="75" spans="1:6" s="5" customFormat="1">
      <c r="A75" s="19"/>
      <c r="B75" s="20"/>
      <c r="C75" s="21"/>
      <c r="D75" s="22"/>
      <c r="E75" s="23"/>
      <c r="F75" s="24"/>
    </row>
    <row r="76" spans="1:6" s="5" customFormat="1">
      <c r="A76" s="19"/>
      <c r="B76" s="20"/>
      <c r="C76" s="21"/>
      <c r="D76" s="22"/>
      <c r="E76" s="23"/>
      <c r="F76" s="24"/>
    </row>
    <row r="77" spans="1:6" s="5" customFormat="1">
      <c r="A77" s="19"/>
      <c r="B77" s="20"/>
      <c r="C77" s="21"/>
      <c r="D77" s="22"/>
      <c r="E77" s="23"/>
      <c r="F77" s="24"/>
    </row>
    <row r="78" spans="1:6" s="5" customFormat="1">
      <c r="A78" s="19"/>
      <c r="B78" s="20"/>
      <c r="C78" s="21"/>
      <c r="D78" s="22"/>
      <c r="E78" s="23"/>
      <c r="F78" s="24"/>
    </row>
    <row r="79" spans="1:6" s="5" customFormat="1">
      <c r="A79" s="19"/>
      <c r="B79" s="20"/>
      <c r="C79" s="21"/>
      <c r="D79" s="22"/>
      <c r="E79" s="23"/>
      <c r="F79" s="24"/>
    </row>
    <row r="80" spans="1:6" s="5" customFormat="1">
      <c r="A80" s="19"/>
      <c r="B80" s="20"/>
      <c r="C80" s="21"/>
      <c r="D80" s="22"/>
      <c r="E80" s="23"/>
      <c r="F80" s="24"/>
    </row>
    <row r="81" spans="1:6" s="5" customFormat="1">
      <c r="A81" s="19"/>
      <c r="B81" s="20"/>
      <c r="C81" s="21"/>
      <c r="D81" s="22"/>
      <c r="E81" s="23"/>
      <c r="F81" s="24"/>
    </row>
    <row r="82" spans="1:6" s="5" customFormat="1">
      <c r="A82" s="19"/>
      <c r="B82" s="20"/>
      <c r="C82" s="21"/>
      <c r="D82" s="22"/>
      <c r="E82" s="23"/>
      <c r="F82" s="24"/>
    </row>
    <row r="83" spans="1:6" s="5" customFormat="1">
      <c r="A83" s="19"/>
      <c r="B83" s="20"/>
      <c r="C83" s="21"/>
      <c r="D83" s="22"/>
      <c r="E83" s="23"/>
      <c r="F83" s="24"/>
    </row>
    <row r="84" spans="1:6" s="5" customFormat="1">
      <c r="A84" s="19"/>
      <c r="B84" s="20"/>
      <c r="C84" s="21"/>
      <c r="D84" s="22"/>
      <c r="E84" s="23"/>
      <c r="F84" s="24"/>
    </row>
    <row r="85" spans="1:6" s="5" customFormat="1">
      <c r="A85" s="19"/>
      <c r="B85" s="20"/>
      <c r="C85" s="21"/>
      <c r="D85" s="22"/>
      <c r="E85" s="23"/>
      <c r="F85" s="24"/>
    </row>
    <row r="86" spans="1:6" s="5" customFormat="1">
      <c r="A86" s="19"/>
      <c r="B86" s="20"/>
      <c r="C86" s="21"/>
      <c r="D86" s="22"/>
      <c r="E86" s="23"/>
      <c r="F86" s="24"/>
    </row>
    <row r="87" spans="1:6" s="5" customFormat="1">
      <c r="A87" s="19"/>
      <c r="B87" s="20"/>
      <c r="C87" s="21"/>
      <c r="D87" s="22"/>
      <c r="E87" s="23"/>
      <c r="F87" s="24"/>
    </row>
    <row r="88" spans="1:6" s="5" customFormat="1">
      <c r="A88" s="19"/>
      <c r="B88" s="20"/>
      <c r="C88" s="21"/>
      <c r="D88" s="22"/>
      <c r="E88" s="23"/>
      <c r="F88" s="24"/>
    </row>
    <row r="89" spans="1:6" s="5" customFormat="1">
      <c r="A89" s="19"/>
      <c r="B89" s="20"/>
      <c r="C89" s="21"/>
      <c r="D89" s="22"/>
      <c r="E89" s="23"/>
      <c r="F89" s="24"/>
    </row>
    <row r="90" spans="1:6" s="5" customFormat="1">
      <c r="A90" s="19"/>
      <c r="B90" s="20"/>
      <c r="C90" s="21"/>
      <c r="D90" s="22"/>
      <c r="E90" s="23"/>
      <c r="F90" s="24"/>
    </row>
    <row r="91" spans="1:6" s="5" customFormat="1">
      <c r="A91" s="19"/>
      <c r="B91" s="20"/>
      <c r="C91" s="21"/>
      <c r="D91" s="22"/>
      <c r="E91" s="23"/>
      <c r="F91" s="24"/>
    </row>
    <row r="92" spans="1:6" s="5" customFormat="1">
      <c r="A92" s="19"/>
      <c r="B92" s="20"/>
      <c r="C92" s="21"/>
      <c r="D92" s="22"/>
      <c r="E92" s="23"/>
      <c r="F92" s="24"/>
    </row>
    <row r="93" spans="1:6" s="5" customFormat="1">
      <c r="A93" s="19"/>
      <c r="B93" s="20"/>
      <c r="C93" s="21"/>
      <c r="D93" s="22"/>
      <c r="E93" s="23"/>
      <c r="F93" s="24"/>
    </row>
    <row r="94" spans="1:6" s="5" customFormat="1">
      <c r="A94" s="19"/>
      <c r="B94" s="20"/>
      <c r="C94" s="21"/>
      <c r="D94" s="22"/>
      <c r="E94" s="23"/>
      <c r="F94" s="24"/>
    </row>
    <row r="95" spans="1:6" s="5" customFormat="1">
      <c r="A95" s="19"/>
      <c r="B95" s="20"/>
      <c r="C95" s="21"/>
      <c r="D95" s="22"/>
      <c r="E95" s="23"/>
      <c r="F95" s="24"/>
    </row>
    <row r="96" spans="1:6" s="5" customFormat="1">
      <c r="A96" s="19"/>
      <c r="B96" s="20"/>
      <c r="C96" s="21"/>
      <c r="D96" s="22"/>
      <c r="E96" s="23"/>
      <c r="F96" s="24"/>
    </row>
    <row r="97" spans="1:6" s="5" customFormat="1">
      <c r="A97" s="19"/>
      <c r="B97" s="20"/>
      <c r="C97" s="21"/>
      <c r="D97" s="22"/>
      <c r="E97" s="23"/>
      <c r="F97" s="24"/>
    </row>
    <row r="98" spans="1:6" s="5" customFormat="1">
      <c r="A98" s="19"/>
      <c r="B98" s="20"/>
      <c r="C98" s="21"/>
      <c r="D98" s="22"/>
      <c r="E98" s="23"/>
      <c r="F98" s="24"/>
    </row>
    <row r="99" spans="1:6" s="5" customFormat="1">
      <c r="A99" s="19"/>
      <c r="B99" s="20"/>
      <c r="C99" s="21"/>
      <c r="D99" s="22"/>
      <c r="E99" s="23"/>
      <c r="F99" s="24"/>
    </row>
    <row r="100" spans="1:6" s="5" customFormat="1">
      <c r="A100" s="19"/>
      <c r="B100" s="20"/>
      <c r="C100" s="21"/>
      <c r="D100" s="22"/>
      <c r="E100" s="23"/>
      <c r="F100" s="24"/>
    </row>
    <row r="101" spans="1:6" s="5" customFormat="1">
      <c r="A101" s="19"/>
      <c r="B101" s="20"/>
      <c r="C101" s="21"/>
      <c r="D101" s="22"/>
      <c r="E101" s="23"/>
      <c r="F101" s="24"/>
    </row>
    <row r="102" spans="1:6" s="5" customFormat="1">
      <c r="A102" s="19"/>
      <c r="B102" s="20"/>
      <c r="C102" s="21"/>
      <c r="D102" s="22"/>
      <c r="E102" s="23"/>
      <c r="F102" s="24"/>
    </row>
    <row r="103" spans="1:6" s="5" customFormat="1">
      <c r="A103" s="19"/>
      <c r="B103" s="20"/>
      <c r="C103" s="21"/>
      <c r="D103" s="22"/>
      <c r="E103" s="23"/>
      <c r="F103" s="24"/>
    </row>
    <row r="104" spans="1:6" s="5" customFormat="1">
      <c r="A104" s="19"/>
      <c r="B104" s="20"/>
      <c r="C104" s="21"/>
      <c r="D104" s="22"/>
      <c r="E104" s="23"/>
      <c r="F104" s="24"/>
    </row>
    <row r="105" spans="1:6" s="5" customFormat="1">
      <c r="A105" s="19"/>
      <c r="B105" s="20"/>
      <c r="C105" s="21"/>
      <c r="D105" s="22"/>
      <c r="E105" s="23"/>
      <c r="F105" s="24"/>
    </row>
    <row r="106" spans="1:6" s="5" customFormat="1">
      <c r="A106" s="19"/>
      <c r="B106" s="20"/>
      <c r="C106" s="21"/>
      <c r="D106" s="22"/>
      <c r="E106" s="23"/>
      <c r="F106" s="24"/>
    </row>
    <row r="107" spans="1:6" s="5" customFormat="1">
      <c r="A107" s="19"/>
      <c r="B107" s="20"/>
      <c r="C107" s="21"/>
      <c r="D107" s="22"/>
      <c r="E107" s="23"/>
      <c r="F107" s="24"/>
    </row>
    <row r="108" spans="1:6" s="5" customFormat="1">
      <c r="A108" s="19"/>
      <c r="B108" s="20"/>
      <c r="C108" s="21"/>
      <c r="D108" s="22"/>
      <c r="E108" s="23"/>
      <c r="F108" s="24"/>
    </row>
    <row r="109" spans="1:6" s="5" customFormat="1">
      <c r="A109" s="19"/>
      <c r="B109" s="20"/>
      <c r="C109" s="21"/>
      <c r="D109" s="22"/>
      <c r="E109" s="23"/>
      <c r="F109" s="24"/>
    </row>
    <row r="110" spans="1:6" s="5" customFormat="1">
      <c r="A110" s="19"/>
      <c r="B110" s="20"/>
      <c r="C110" s="21"/>
      <c r="D110" s="22"/>
      <c r="E110" s="23"/>
      <c r="F110" s="24"/>
    </row>
  </sheetData>
  <sheetProtection algorithmName="SHA-512" hashValue="Eetzfw9u+fwqm4BtzpmcJQLUaOQbhyVSU7jdGREq7C0xOMAUBRFveBQi6uDFSN8Bk5l8CyDVegMRGF1nrm+XrQ==" saltValue="YK/Ml8zpJWO9eUUWE9uejA==" spinCount="100000" sheet="1" formatCells="0" formatColumns="0"/>
  <mergeCells count="4">
    <mergeCell ref="A1:F1"/>
    <mergeCell ref="A2:F2"/>
    <mergeCell ref="A3:F4"/>
    <mergeCell ref="B12:F12"/>
  </mergeCells>
  <printOptions horizontalCentered="1"/>
  <pageMargins left="0.94488188976377963" right="0.74803149606299213" top="0.59055118110236227" bottom="0.59055118110236227" header="0.51181102362204722" footer="0.51181102362204722"/>
  <pageSetup paperSize="9" scale="65" fitToHeight="0" orientation="portrait" useFirstPageNumber="1"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M346"/>
  <sheetViews>
    <sheetView showZeros="0" view="pageBreakPreview" topLeftCell="A238" zoomScale="90" zoomScaleNormal="90" zoomScaleSheetLayoutView="90" zoomScalePageLayoutView="115" workbookViewId="0">
      <selection activeCell="I262" sqref="I262"/>
    </sheetView>
  </sheetViews>
  <sheetFormatPr defaultRowHeight="15"/>
  <cols>
    <col min="1" max="1" width="7.7109375" style="139" customWidth="1"/>
    <col min="2" max="2" width="75.7109375" style="140" customWidth="1"/>
    <col min="3" max="3" width="5.42578125" style="141" customWidth="1"/>
    <col min="4" max="4" width="10.85546875" style="142" customWidth="1"/>
    <col min="5" max="5" width="13.140625" style="143" customWidth="1"/>
    <col min="6" max="6" width="18.28515625" style="144" customWidth="1"/>
    <col min="7" max="7" width="9.140625" style="25" hidden="1" customWidth="1"/>
    <col min="8" max="8" width="9.140625" style="25"/>
    <col min="9" max="10" width="10.7109375" style="25" bestFit="1" customWidth="1"/>
    <col min="11" max="12" width="9.140625" style="25"/>
    <col min="13" max="13" width="10.42578125" style="25" bestFit="1" customWidth="1"/>
    <col min="14" max="184" width="9.140625" style="25"/>
    <col min="185" max="185" width="7.7109375" style="25" customWidth="1"/>
    <col min="186" max="186" width="75.7109375" style="25" customWidth="1"/>
    <col min="187" max="187" width="5.42578125" style="25" customWidth="1"/>
    <col min="188" max="188" width="10.85546875" style="25" customWidth="1"/>
    <col min="189" max="189" width="13.140625" style="25" customWidth="1"/>
    <col min="190" max="190" width="18.28515625" style="25" customWidth="1"/>
    <col min="191" max="191" width="9.140625" style="25"/>
    <col min="192" max="192" width="9.140625" style="25" customWidth="1"/>
    <col min="193" max="440" width="9.140625" style="25"/>
    <col min="441" max="441" width="7.7109375" style="25" customWidth="1"/>
    <col min="442" max="442" width="75.7109375" style="25" customWidth="1"/>
    <col min="443" max="443" width="5.42578125" style="25" customWidth="1"/>
    <col min="444" max="444" width="10.85546875" style="25" customWidth="1"/>
    <col min="445" max="445" width="13.140625" style="25" customWidth="1"/>
    <col min="446" max="446" width="18.28515625" style="25" customWidth="1"/>
    <col min="447" max="447" width="9.140625" style="25"/>
    <col min="448" max="448" width="9.140625" style="25" customWidth="1"/>
    <col min="449" max="696" width="9.140625" style="25"/>
    <col min="697" max="697" width="7.7109375" style="25" customWidth="1"/>
    <col min="698" max="698" width="75.7109375" style="25" customWidth="1"/>
    <col min="699" max="699" width="5.42578125" style="25" customWidth="1"/>
    <col min="700" max="700" width="10.85546875" style="25" customWidth="1"/>
    <col min="701" max="701" width="13.140625" style="25" customWidth="1"/>
    <col min="702" max="702" width="18.28515625" style="25" customWidth="1"/>
    <col min="703" max="703" width="9.140625" style="25"/>
    <col min="704" max="704" width="9.140625" style="25" customWidth="1"/>
    <col min="705" max="952" width="9.140625" style="25"/>
    <col min="953" max="953" width="7.7109375" style="25" customWidth="1"/>
    <col min="954" max="954" width="75.7109375" style="25" customWidth="1"/>
    <col min="955" max="955" width="5.42578125" style="25" customWidth="1"/>
    <col min="956" max="956" width="10.85546875" style="25" customWidth="1"/>
    <col min="957" max="957" width="13.140625" style="25" customWidth="1"/>
    <col min="958" max="958" width="18.28515625" style="25" customWidth="1"/>
    <col min="959" max="959" width="9.140625" style="25"/>
    <col min="960" max="960" width="9.140625" style="25" customWidth="1"/>
    <col min="961" max="1208" width="9.140625" style="25"/>
    <col min="1209" max="1209" width="7.7109375" style="25" customWidth="1"/>
    <col min="1210" max="1210" width="75.7109375" style="25" customWidth="1"/>
    <col min="1211" max="1211" width="5.42578125" style="25" customWidth="1"/>
    <col min="1212" max="1212" width="10.85546875" style="25" customWidth="1"/>
    <col min="1213" max="1213" width="13.140625" style="25" customWidth="1"/>
    <col min="1214" max="1214" width="18.28515625" style="25" customWidth="1"/>
    <col min="1215" max="1215" width="9.140625" style="25"/>
    <col min="1216" max="1216" width="9.140625" style="25" customWidth="1"/>
    <col min="1217" max="1464" width="9.140625" style="25"/>
    <col min="1465" max="1465" width="7.7109375" style="25" customWidth="1"/>
    <col min="1466" max="1466" width="75.7109375" style="25" customWidth="1"/>
    <col min="1467" max="1467" width="5.42578125" style="25" customWidth="1"/>
    <col min="1468" max="1468" width="10.85546875" style="25" customWidth="1"/>
    <col min="1469" max="1469" width="13.140625" style="25" customWidth="1"/>
    <col min="1470" max="1470" width="18.28515625" style="25" customWidth="1"/>
    <col min="1471" max="1471" width="9.140625" style="25"/>
    <col min="1472" max="1472" width="9.140625" style="25" customWidth="1"/>
    <col min="1473" max="1720" width="9.140625" style="25"/>
    <col min="1721" max="1721" width="7.7109375" style="25" customWidth="1"/>
    <col min="1722" max="1722" width="75.7109375" style="25" customWidth="1"/>
    <col min="1723" max="1723" width="5.42578125" style="25" customWidth="1"/>
    <col min="1724" max="1724" width="10.85546875" style="25" customWidth="1"/>
    <col min="1725" max="1725" width="13.140625" style="25" customWidth="1"/>
    <col min="1726" max="1726" width="18.28515625" style="25" customWidth="1"/>
    <col min="1727" max="1727" width="9.140625" style="25"/>
    <col min="1728" max="1728" width="9.140625" style="25" customWidth="1"/>
    <col min="1729" max="1976" width="9.140625" style="25"/>
    <col min="1977" max="1977" width="7.7109375" style="25" customWidth="1"/>
    <col min="1978" max="1978" width="75.7109375" style="25" customWidth="1"/>
    <col min="1979" max="1979" width="5.42578125" style="25" customWidth="1"/>
    <col min="1980" max="1980" width="10.85546875" style="25" customWidth="1"/>
    <col min="1981" max="1981" width="13.140625" style="25" customWidth="1"/>
    <col min="1982" max="1982" width="18.28515625" style="25" customWidth="1"/>
    <col min="1983" max="1983" width="9.140625" style="25"/>
    <col min="1984" max="1984" width="9.140625" style="25" customWidth="1"/>
    <col min="1985" max="2232" width="9.140625" style="25"/>
    <col min="2233" max="2233" width="7.7109375" style="25" customWidth="1"/>
    <col min="2234" max="2234" width="75.7109375" style="25" customWidth="1"/>
    <col min="2235" max="2235" width="5.42578125" style="25" customWidth="1"/>
    <col min="2236" max="2236" width="10.85546875" style="25" customWidth="1"/>
    <col min="2237" max="2237" width="13.140625" style="25" customWidth="1"/>
    <col min="2238" max="2238" width="18.28515625" style="25" customWidth="1"/>
    <col min="2239" max="2239" width="9.140625" style="25"/>
    <col min="2240" max="2240" width="9.140625" style="25" customWidth="1"/>
    <col min="2241" max="2488" width="9.140625" style="25"/>
    <col min="2489" max="2489" width="7.7109375" style="25" customWidth="1"/>
    <col min="2490" max="2490" width="75.7109375" style="25" customWidth="1"/>
    <col min="2491" max="2491" width="5.42578125" style="25" customWidth="1"/>
    <col min="2492" max="2492" width="10.85546875" style="25" customWidth="1"/>
    <col min="2493" max="2493" width="13.140625" style="25" customWidth="1"/>
    <col min="2494" max="2494" width="18.28515625" style="25" customWidth="1"/>
    <col min="2495" max="2495" width="9.140625" style="25"/>
    <col min="2496" max="2496" width="9.140625" style="25" customWidth="1"/>
    <col min="2497" max="2744" width="9.140625" style="25"/>
    <col min="2745" max="2745" width="7.7109375" style="25" customWidth="1"/>
    <col min="2746" max="2746" width="75.7109375" style="25" customWidth="1"/>
    <col min="2747" max="2747" width="5.42578125" style="25" customWidth="1"/>
    <col min="2748" max="2748" width="10.85546875" style="25" customWidth="1"/>
    <col min="2749" max="2749" width="13.140625" style="25" customWidth="1"/>
    <col min="2750" max="2750" width="18.28515625" style="25" customWidth="1"/>
    <col min="2751" max="2751" width="9.140625" style="25"/>
    <col min="2752" max="2752" width="9.140625" style="25" customWidth="1"/>
    <col min="2753" max="3000" width="9.140625" style="25"/>
    <col min="3001" max="3001" width="7.7109375" style="25" customWidth="1"/>
    <col min="3002" max="3002" width="75.7109375" style="25" customWidth="1"/>
    <col min="3003" max="3003" width="5.42578125" style="25" customWidth="1"/>
    <col min="3004" max="3004" width="10.85546875" style="25" customWidth="1"/>
    <col min="3005" max="3005" width="13.140625" style="25" customWidth="1"/>
    <col min="3006" max="3006" width="18.28515625" style="25" customWidth="1"/>
    <col min="3007" max="3007" width="9.140625" style="25"/>
    <col min="3008" max="3008" width="9.140625" style="25" customWidth="1"/>
    <col min="3009" max="3256" width="9.140625" style="25"/>
    <col min="3257" max="3257" width="7.7109375" style="25" customWidth="1"/>
    <col min="3258" max="3258" width="75.7109375" style="25" customWidth="1"/>
    <col min="3259" max="3259" width="5.42578125" style="25" customWidth="1"/>
    <col min="3260" max="3260" width="10.85546875" style="25" customWidth="1"/>
    <col min="3261" max="3261" width="13.140625" style="25" customWidth="1"/>
    <col min="3262" max="3262" width="18.28515625" style="25" customWidth="1"/>
    <col min="3263" max="3263" width="9.140625" style="25"/>
    <col min="3264" max="3264" width="9.140625" style="25" customWidth="1"/>
    <col min="3265" max="3512" width="9.140625" style="25"/>
    <col min="3513" max="3513" width="7.7109375" style="25" customWidth="1"/>
    <col min="3514" max="3514" width="75.7109375" style="25" customWidth="1"/>
    <col min="3515" max="3515" width="5.42578125" style="25" customWidth="1"/>
    <col min="3516" max="3516" width="10.85546875" style="25" customWidth="1"/>
    <col min="3517" max="3517" width="13.140625" style="25" customWidth="1"/>
    <col min="3518" max="3518" width="18.28515625" style="25" customWidth="1"/>
    <col min="3519" max="3519" width="9.140625" style="25"/>
    <col min="3520" max="3520" width="9.140625" style="25" customWidth="1"/>
    <col min="3521" max="3768" width="9.140625" style="25"/>
    <col min="3769" max="3769" width="7.7109375" style="25" customWidth="1"/>
    <col min="3770" max="3770" width="75.7109375" style="25" customWidth="1"/>
    <col min="3771" max="3771" width="5.42578125" style="25" customWidth="1"/>
    <col min="3772" max="3772" width="10.85546875" style="25" customWidth="1"/>
    <col min="3773" max="3773" width="13.140625" style="25" customWidth="1"/>
    <col min="3774" max="3774" width="18.28515625" style="25" customWidth="1"/>
    <col min="3775" max="3775" width="9.140625" style="25"/>
    <col min="3776" max="3776" width="9.140625" style="25" customWidth="1"/>
    <col min="3777" max="4024" width="9.140625" style="25"/>
    <col min="4025" max="4025" width="7.7109375" style="25" customWidth="1"/>
    <col min="4026" max="4026" width="75.7109375" style="25" customWidth="1"/>
    <col min="4027" max="4027" width="5.42578125" style="25" customWidth="1"/>
    <col min="4028" max="4028" width="10.85546875" style="25" customWidth="1"/>
    <col min="4029" max="4029" width="13.140625" style="25" customWidth="1"/>
    <col min="4030" max="4030" width="18.28515625" style="25" customWidth="1"/>
    <col min="4031" max="4031" width="9.140625" style="25"/>
    <col min="4032" max="4032" width="9.140625" style="25" customWidth="1"/>
    <col min="4033" max="4280" width="9.140625" style="25"/>
    <col min="4281" max="4281" width="7.7109375" style="25" customWidth="1"/>
    <col min="4282" max="4282" width="75.7109375" style="25" customWidth="1"/>
    <col min="4283" max="4283" width="5.42578125" style="25" customWidth="1"/>
    <col min="4284" max="4284" width="10.85546875" style="25" customWidth="1"/>
    <col min="4285" max="4285" width="13.140625" style="25" customWidth="1"/>
    <col min="4286" max="4286" width="18.28515625" style="25" customWidth="1"/>
    <col min="4287" max="4287" width="9.140625" style="25"/>
    <col min="4288" max="4288" width="9.140625" style="25" customWidth="1"/>
    <col min="4289" max="4536" width="9.140625" style="25"/>
    <col min="4537" max="4537" width="7.7109375" style="25" customWidth="1"/>
    <col min="4538" max="4538" width="75.7109375" style="25" customWidth="1"/>
    <col min="4539" max="4539" width="5.42578125" style="25" customWidth="1"/>
    <col min="4540" max="4540" width="10.85546875" style="25" customWidth="1"/>
    <col min="4541" max="4541" width="13.140625" style="25" customWidth="1"/>
    <col min="4542" max="4542" width="18.28515625" style="25" customWidth="1"/>
    <col min="4543" max="4543" width="9.140625" style="25"/>
    <col min="4544" max="4544" width="9.140625" style="25" customWidth="1"/>
    <col min="4545" max="4792" width="9.140625" style="25"/>
    <col min="4793" max="4793" width="7.7109375" style="25" customWidth="1"/>
    <col min="4794" max="4794" width="75.7109375" style="25" customWidth="1"/>
    <col min="4795" max="4795" width="5.42578125" style="25" customWidth="1"/>
    <col min="4796" max="4796" width="10.85546875" style="25" customWidth="1"/>
    <col min="4797" max="4797" width="13.140625" style="25" customWidth="1"/>
    <col min="4798" max="4798" width="18.28515625" style="25" customWidth="1"/>
    <col min="4799" max="4799" width="9.140625" style="25"/>
    <col min="4800" max="4800" width="9.140625" style="25" customWidth="1"/>
    <col min="4801" max="5048" width="9.140625" style="25"/>
    <col min="5049" max="5049" width="7.7109375" style="25" customWidth="1"/>
    <col min="5050" max="5050" width="75.7109375" style="25" customWidth="1"/>
    <col min="5051" max="5051" width="5.42578125" style="25" customWidth="1"/>
    <col min="5052" max="5052" width="10.85546875" style="25" customWidth="1"/>
    <col min="5053" max="5053" width="13.140625" style="25" customWidth="1"/>
    <col min="5054" max="5054" width="18.28515625" style="25" customWidth="1"/>
    <col min="5055" max="5055" width="9.140625" style="25"/>
    <col min="5056" max="5056" width="9.140625" style="25" customWidth="1"/>
    <col min="5057" max="5304" width="9.140625" style="25"/>
    <col min="5305" max="5305" width="7.7109375" style="25" customWidth="1"/>
    <col min="5306" max="5306" width="75.7109375" style="25" customWidth="1"/>
    <col min="5307" max="5307" width="5.42578125" style="25" customWidth="1"/>
    <col min="5308" max="5308" width="10.85546875" style="25" customWidth="1"/>
    <col min="5309" max="5309" width="13.140625" style="25" customWidth="1"/>
    <col min="5310" max="5310" width="18.28515625" style="25" customWidth="1"/>
    <col min="5311" max="5311" width="9.140625" style="25"/>
    <col min="5312" max="5312" width="9.140625" style="25" customWidth="1"/>
    <col min="5313" max="5560" width="9.140625" style="25"/>
    <col min="5561" max="5561" width="7.7109375" style="25" customWidth="1"/>
    <col min="5562" max="5562" width="75.7109375" style="25" customWidth="1"/>
    <col min="5563" max="5563" width="5.42578125" style="25" customWidth="1"/>
    <col min="5564" max="5564" width="10.85546875" style="25" customWidth="1"/>
    <col min="5565" max="5565" width="13.140625" style="25" customWidth="1"/>
    <col min="5566" max="5566" width="18.28515625" style="25" customWidth="1"/>
    <col min="5567" max="5567" width="9.140625" style="25"/>
    <col min="5568" max="5568" width="9.140625" style="25" customWidth="1"/>
    <col min="5569" max="5816" width="9.140625" style="25"/>
    <col min="5817" max="5817" width="7.7109375" style="25" customWidth="1"/>
    <col min="5818" max="5818" width="75.7109375" style="25" customWidth="1"/>
    <col min="5819" max="5819" width="5.42578125" style="25" customWidth="1"/>
    <col min="5820" max="5820" width="10.85546875" style="25" customWidth="1"/>
    <col min="5821" max="5821" width="13.140625" style="25" customWidth="1"/>
    <col min="5822" max="5822" width="18.28515625" style="25" customWidth="1"/>
    <col min="5823" max="5823" width="9.140625" style="25"/>
    <col min="5824" max="5824" width="9.140625" style="25" customWidth="1"/>
    <col min="5825" max="6072" width="9.140625" style="25"/>
    <col min="6073" max="6073" width="7.7109375" style="25" customWidth="1"/>
    <col min="6074" max="6074" width="75.7109375" style="25" customWidth="1"/>
    <col min="6075" max="6075" width="5.42578125" style="25" customWidth="1"/>
    <col min="6076" max="6076" width="10.85546875" style="25" customWidth="1"/>
    <col min="6077" max="6077" width="13.140625" style="25" customWidth="1"/>
    <col min="6078" max="6078" width="18.28515625" style="25" customWidth="1"/>
    <col min="6079" max="6079" width="9.140625" style="25"/>
    <col min="6080" max="6080" width="9.140625" style="25" customWidth="1"/>
    <col min="6081" max="6328" width="9.140625" style="25"/>
    <col min="6329" max="6329" width="7.7109375" style="25" customWidth="1"/>
    <col min="6330" max="6330" width="75.7109375" style="25" customWidth="1"/>
    <col min="6331" max="6331" width="5.42578125" style="25" customWidth="1"/>
    <col min="6332" max="6332" width="10.85546875" style="25" customWidth="1"/>
    <col min="6333" max="6333" width="13.140625" style="25" customWidth="1"/>
    <col min="6334" max="6334" width="18.28515625" style="25" customWidth="1"/>
    <col min="6335" max="6335" width="9.140625" style="25"/>
    <col min="6336" max="6336" width="9.140625" style="25" customWidth="1"/>
    <col min="6337" max="6584" width="9.140625" style="25"/>
    <col min="6585" max="6585" width="7.7109375" style="25" customWidth="1"/>
    <col min="6586" max="6586" width="75.7109375" style="25" customWidth="1"/>
    <col min="6587" max="6587" width="5.42578125" style="25" customWidth="1"/>
    <col min="6588" max="6588" width="10.85546875" style="25" customWidth="1"/>
    <col min="6589" max="6589" width="13.140625" style="25" customWidth="1"/>
    <col min="6590" max="6590" width="18.28515625" style="25" customWidth="1"/>
    <col min="6591" max="6591" width="9.140625" style="25"/>
    <col min="6592" max="6592" width="9.140625" style="25" customWidth="1"/>
    <col min="6593" max="6840" width="9.140625" style="25"/>
    <col min="6841" max="6841" width="7.7109375" style="25" customWidth="1"/>
    <col min="6842" max="6842" width="75.7109375" style="25" customWidth="1"/>
    <col min="6843" max="6843" width="5.42578125" style="25" customWidth="1"/>
    <col min="6844" max="6844" width="10.85546875" style="25" customWidth="1"/>
    <col min="6845" max="6845" width="13.140625" style="25" customWidth="1"/>
    <col min="6846" max="6846" width="18.28515625" style="25" customWidth="1"/>
    <col min="6847" max="6847" width="9.140625" style="25"/>
    <col min="6848" max="6848" width="9.140625" style="25" customWidth="1"/>
    <col min="6849" max="7096" width="9.140625" style="25"/>
    <col min="7097" max="7097" width="7.7109375" style="25" customWidth="1"/>
    <col min="7098" max="7098" width="75.7109375" style="25" customWidth="1"/>
    <col min="7099" max="7099" width="5.42578125" style="25" customWidth="1"/>
    <col min="7100" max="7100" width="10.85546875" style="25" customWidth="1"/>
    <col min="7101" max="7101" width="13.140625" style="25" customWidth="1"/>
    <col min="7102" max="7102" width="18.28515625" style="25" customWidth="1"/>
    <col min="7103" max="7103" width="9.140625" style="25"/>
    <col min="7104" max="7104" width="9.140625" style="25" customWidth="1"/>
    <col min="7105" max="7352" width="9.140625" style="25"/>
    <col min="7353" max="7353" width="7.7109375" style="25" customWidth="1"/>
    <col min="7354" max="7354" width="75.7109375" style="25" customWidth="1"/>
    <col min="7355" max="7355" width="5.42578125" style="25" customWidth="1"/>
    <col min="7356" max="7356" width="10.85546875" style="25" customWidth="1"/>
    <col min="7357" max="7357" width="13.140625" style="25" customWidth="1"/>
    <col min="7358" max="7358" width="18.28515625" style="25" customWidth="1"/>
    <col min="7359" max="7359" width="9.140625" style="25"/>
    <col min="7360" max="7360" width="9.140625" style="25" customWidth="1"/>
    <col min="7361" max="7608" width="9.140625" style="25"/>
    <col min="7609" max="7609" width="7.7109375" style="25" customWidth="1"/>
    <col min="7610" max="7610" width="75.7109375" style="25" customWidth="1"/>
    <col min="7611" max="7611" width="5.42578125" style="25" customWidth="1"/>
    <col min="7612" max="7612" width="10.85546875" style="25" customWidth="1"/>
    <col min="7613" max="7613" width="13.140625" style="25" customWidth="1"/>
    <col min="7614" max="7614" width="18.28515625" style="25" customWidth="1"/>
    <col min="7615" max="7615" width="9.140625" style="25"/>
    <col min="7616" max="7616" width="9.140625" style="25" customWidth="1"/>
    <col min="7617" max="7864" width="9.140625" style="25"/>
    <col min="7865" max="7865" width="7.7109375" style="25" customWidth="1"/>
    <col min="7866" max="7866" width="75.7109375" style="25" customWidth="1"/>
    <col min="7867" max="7867" width="5.42578125" style="25" customWidth="1"/>
    <col min="7868" max="7868" width="10.85546875" style="25" customWidth="1"/>
    <col min="7869" max="7869" width="13.140625" style="25" customWidth="1"/>
    <col min="7870" max="7870" width="18.28515625" style="25" customWidth="1"/>
    <col min="7871" max="7871" width="9.140625" style="25"/>
    <col min="7872" max="7872" width="9.140625" style="25" customWidth="1"/>
    <col min="7873" max="8120" width="9.140625" style="25"/>
    <col min="8121" max="8121" width="7.7109375" style="25" customWidth="1"/>
    <col min="8122" max="8122" width="75.7109375" style="25" customWidth="1"/>
    <col min="8123" max="8123" width="5.42578125" style="25" customWidth="1"/>
    <col min="8124" max="8124" width="10.85546875" style="25" customWidth="1"/>
    <col min="8125" max="8125" width="13.140625" style="25" customWidth="1"/>
    <col min="8126" max="8126" width="18.28515625" style="25" customWidth="1"/>
    <col min="8127" max="8127" width="9.140625" style="25"/>
    <col min="8128" max="8128" width="9.140625" style="25" customWidth="1"/>
    <col min="8129" max="8376" width="9.140625" style="25"/>
    <col min="8377" max="8377" width="7.7109375" style="25" customWidth="1"/>
    <col min="8378" max="8378" width="75.7109375" style="25" customWidth="1"/>
    <col min="8379" max="8379" width="5.42578125" style="25" customWidth="1"/>
    <col min="8380" max="8380" width="10.85546875" style="25" customWidth="1"/>
    <col min="8381" max="8381" width="13.140625" style="25" customWidth="1"/>
    <col min="8382" max="8382" width="18.28515625" style="25" customWidth="1"/>
    <col min="8383" max="8383" width="9.140625" style="25"/>
    <col min="8384" max="8384" width="9.140625" style="25" customWidth="1"/>
    <col min="8385" max="8632" width="9.140625" style="25"/>
    <col min="8633" max="8633" width="7.7109375" style="25" customWidth="1"/>
    <col min="8634" max="8634" width="75.7109375" style="25" customWidth="1"/>
    <col min="8635" max="8635" width="5.42578125" style="25" customWidth="1"/>
    <col min="8636" max="8636" width="10.85546875" style="25" customWidth="1"/>
    <col min="8637" max="8637" width="13.140625" style="25" customWidth="1"/>
    <col min="8638" max="8638" width="18.28515625" style="25" customWidth="1"/>
    <col min="8639" max="8639" width="9.140625" style="25"/>
    <col min="8640" max="8640" width="9.140625" style="25" customWidth="1"/>
    <col min="8641" max="8888" width="9.140625" style="25"/>
    <col min="8889" max="8889" width="7.7109375" style="25" customWidth="1"/>
    <col min="8890" max="8890" width="75.7109375" style="25" customWidth="1"/>
    <col min="8891" max="8891" width="5.42578125" style="25" customWidth="1"/>
    <col min="8892" max="8892" width="10.85546875" style="25" customWidth="1"/>
    <col min="8893" max="8893" width="13.140625" style="25" customWidth="1"/>
    <col min="8894" max="8894" width="18.28515625" style="25" customWidth="1"/>
    <col min="8895" max="8895" width="9.140625" style="25"/>
    <col min="8896" max="8896" width="9.140625" style="25" customWidth="1"/>
    <col min="8897" max="9144" width="9.140625" style="25"/>
    <col min="9145" max="9145" width="7.7109375" style="25" customWidth="1"/>
    <col min="9146" max="9146" width="75.7109375" style="25" customWidth="1"/>
    <col min="9147" max="9147" width="5.42578125" style="25" customWidth="1"/>
    <col min="9148" max="9148" width="10.85546875" style="25" customWidth="1"/>
    <col min="9149" max="9149" width="13.140625" style="25" customWidth="1"/>
    <col min="9150" max="9150" width="18.28515625" style="25" customWidth="1"/>
    <col min="9151" max="9151" width="9.140625" style="25"/>
    <col min="9152" max="9152" width="9.140625" style="25" customWidth="1"/>
    <col min="9153" max="9400" width="9.140625" style="25"/>
    <col min="9401" max="9401" width="7.7109375" style="25" customWidth="1"/>
    <col min="9402" max="9402" width="75.7109375" style="25" customWidth="1"/>
    <col min="9403" max="9403" width="5.42578125" style="25" customWidth="1"/>
    <col min="9404" max="9404" width="10.85546875" style="25" customWidth="1"/>
    <col min="9405" max="9405" width="13.140625" style="25" customWidth="1"/>
    <col min="9406" max="9406" width="18.28515625" style="25" customWidth="1"/>
    <col min="9407" max="9407" width="9.140625" style="25"/>
    <col min="9408" max="9408" width="9.140625" style="25" customWidth="1"/>
    <col min="9409" max="9656" width="9.140625" style="25"/>
    <col min="9657" max="9657" width="7.7109375" style="25" customWidth="1"/>
    <col min="9658" max="9658" width="75.7109375" style="25" customWidth="1"/>
    <col min="9659" max="9659" width="5.42578125" style="25" customWidth="1"/>
    <col min="9660" max="9660" width="10.85546875" style="25" customWidth="1"/>
    <col min="9661" max="9661" width="13.140625" style="25" customWidth="1"/>
    <col min="9662" max="9662" width="18.28515625" style="25" customWidth="1"/>
    <col min="9663" max="9663" width="9.140625" style="25"/>
    <col min="9664" max="9664" width="9.140625" style="25" customWidth="1"/>
    <col min="9665" max="9912" width="9.140625" style="25"/>
    <col min="9913" max="9913" width="7.7109375" style="25" customWidth="1"/>
    <col min="9914" max="9914" width="75.7109375" style="25" customWidth="1"/>
    <col min="9915" max="9915" width="5.42578125" style="25" customWidth="1"/>
    <col min="9916" max="9916" width="10.85546875" style="25" customWidth="1"/>
    <col min="9917" max="9917" width="13.140625" style="25" customWidth="1"/>
    <col min="9918" max="9918" width="18.28515625" style="25" customWidth="1"/>
    <col min="9919" max="9919" width="9.140625" style="25"/>
    <col min="9920" max="9920" width="9.140625" style="25" customWidth="1"/>
    <col min="9921" max="10168" width="9.140625" style="25"/>
    <col min="10169" max="10169" width="7.7109375" style="25" customWidth="1"/>
    <col min="10170" max="10170" width="75.7109375" style="25" customWidth="1"/>
    <col min="10171" max="10171" width="5.42578125" style="25" customWidth="1"/>
    <col min="10172" max="10172" width="10.85546875" style="25" customWidth="1"/>
    <col min="10173" max="10173" width="13.140625" style="25" customWidth="1"/>
    <col min="10174" max="10174" width="18.28515625" style="25" customWidth="1"/>
    <col min="10175" max="10175" width="9.140625" style="25"/>
    <col min="10176" max="10176" width="9.140625" style="25" customWidth="1"/>
    <col min="10177" max="10424" width="9.140625" style="25"/>
    <col min="10425" max="10425" width="7.7109375" style="25" customWidth="1"/>
    <col min="10426" max="10426" width="75.7109375" style="25" customWidth="1"/>
    <col min="10427" max="10427" width="5.42578125" style="25" customWidth="1"/>
    <col min="10428" max="10428" width="10.85546875" style="25" customWidth="1"/>
    <col min="10429" max="10429" width="13.140625" style="25" customWidth="1"/>
    <col min="10430" max="10430" width="18.28515625" style="25" customWidth="1"/>
    <col min="10431" max="10431" width="9.140625" style="25"/>
    <col min="10432" max="10432" width="9.140625" style="25" customWidth="1"/>
    <col min="10433" max="10680" width="9.140625" style="25"/>
    <col min="10681" max="10681" width="7.7109375" style="25" customWidth="1"/>
    <col min="10682" max="10682" width="75.7109375" style="25" customWidth="1"/>
    <col min="10683" max="10683" width="5.42578125" style="25" customWidth="1"/>
    <col min="10684" max="10684" width="10.85546875" style="25" customWidth="1"/>
    <col min="10685" max="10685" width="13.140625" style="25" customWidth="1"/>
    <col min="10686" max="10686" width="18.28515625" style="25" customWidth="1"/>
    <col min="10687" max="10687" width="9.140625" style="25"/>
    <col min="10688" max="10688" width="9.140625" style="25" customWidth="1"/>
    <col min="10689" max="10936" width="9.140625" style="25"/>
    <col min="10937" max="10937" width="7.7109375" style="25" customWidth="1"/>
    <col min="10938" max="10938" width="75.7109375" style="25" customWidth="1"/>
    <col min="10939" max="10939" width="5.42578125" style="25" customWidth="1"/>
    <col min="10940" max="10940" width="10.85546875" style="25" customWidth="1"/>
    <col min="10941" max="10941" width="13.140625" style="25" customWidth="1"/>
    <col min="10942" max="10942" width="18.28515625" style="25" customWidth="1"/>
    <col min="10943" max="10943" width="9.140625" style="25"/>
    <col min="10944" max="10944" width="9.140625" style="25" customWidth="1"/>
    <col min="10945" max="11192" width="9.140625" style="25"/>
    <col min="11193" max="11193" width="7.7109375" style="25" customWidth="1"/>
    <col min="11194" max="11194" width="75.7109375" style="25" customWidth="1"/>
    <col min="11195" max="11195" width="5.42578125" style="25" customWidth="1"/>
    <col min="11196" max="11196" width="10.85546875" style="25" customWidth="1"/>
    <col min="11197" max="11197" width="13.140625" style="25" customWidth="1"/>
    <col min="11198" max="11198" width="18.28515625" style="25" customWidth="1"/>
    <col min="11199" max="11199" width="9.140625" style="25"/>
    <col min="11200" max="11200" width="9.140625" style="25" customWidth="1"/>
    <col min="11201" max="11448" width="9.140625" style="25"/>
    <col min="11449" max="11449" width="7.7109375" style="25" customWidth="1"/>
    <col min="11450" max="11450" width="75.7109375" style="25" customWidth="1"/>
    <col min="11451" max="11451" width="5.42578125" style="25" customWidth="1"/>
    <col min="11452" max="11452" width="10.85546875" style="25" customWidth="1"/>
    <col min="11453" max="11453" width="13.140625" style="25" customWidth="1"/>
    <col min="11454" max="11454" width="18.28515625" style="25" customWidth="1"/>
    <col min="11455" max="11455" width="9.140625" style="25"/>
    <col min="11456" max="11456" width="9.140625" style="25" customWidth="1"/>
    <col min="11457" max="11704" width="9.140625" style="25"/>
    <col min="11705" max="11705" width="7.7109375" style="25" customWidth="1"/>
    <col min="11706" max="11706" width="75.7109375" style="25" customWidth="1"/>
    <col min="11707" max="11707" width="5.42578125" style="25" customWidth="1"/>
    <col min="11708" max="11708" width="10.85546875" style="25" customWidth="1"/>
    <col min="11709" max="11709" width="13.140625" style="25" customWidth="1"/>
    <col min="11710" max="11710" width="18.28515625" style="25" customWidth="1"/>
    <col min="11711" max="11711" width="9.140625" style="25"/>
    <col min="11712" max="11712" width="9.140625" style="25" customWidth="1"/>
    <col min="11713" max="11960" width="9.140625" style="25"/>
    <col min="11961" max="11961" width="7.7109375" style="25" customWidth="1"/>
    <col min="11962" max="11962" width="75.7109375" style="25" customWidth="1"/>
    <col min="11963" max="11963" width="5.42578125" style="25" customWidth="1"/>
    <col min="11964" max="11964" width="10.85546875" style="25" customWidth="1"/>
    <col min="11965" max="11965" width="13.140625" style="25" customWidth="1"/>
    <col min="11966" max="11966" width="18.28515625" style="25" customWidth="1"/>
    <col min="11967" max="11967" width="9.140625" style="25"/>
    <col min="11968" max="11968" width="9.140625" style="25" customWidth="1"/>
    <col min="11969" max="12216" width="9.140625" style="25"/>
    <col min="12217" max="12217" width="7.7109375" style="25" customWidth="1"/>
    <col min="12218" max="12218" width="75.7109375" style="25" customWidth="1"/>
    <col min="12219" max="12219" width="5.42578125" style="25" customWidth="1"/>
    <col min="12220" max="12220" width="10.85546875" style="25" customWidth="1"/>
    <col min="12221" max="12221" width="13.140625" style="25" customWidth="1"/>
    <col min="12222" max="12222" width="18.28515625" style="25" customWidth="1"/>
    <col min="12223" max="12223" width="9.140625" style="25"/>
    <col min="12224" max="12224" width="9.140625" style="25" customWidth="1"/>
    <col min="12225" max="12472" width="9.140625" style="25"/>
    <col min="12473" max="12473" width="7.7109375" style="25" customWidth="1"/>
    <col min="12474" max="12474" width="75.7109375" style="25" customWidth="1"/>
    <col min="12475" max="12475" width="5.42578125" style="25" customWidth="1"/>
    <col min="12476" max="12476" width="10.85546875" style="25" customWidth="1"/>
    <col min="12477" max="12477" width="13.140625" style="25" customWidth="1"/>
    <col min="12478" max="12478" width="18.28515625" style="25" customWidth="1"/>
    <col min="12479" max="12479" width="9.140625" style="25"/>
    <col min="12480" max="12480" width="9.140625" style="25" customWidth="1"/>
    <col min="12481" max="12728" width="9.140625" style="25"/>
    <col min="12729" max="12729" width="7.7109375" style="25" customWidth="1"/>
    <col min="12730" max="12730" width="75.7109375" style="25" customWidth="1"/>
    <col min="12731" max="12731" width="5.42578125" style="25" customWidth="1"/>
    <col min="12732" max="12732" width="10.85546875" style="25" customWidth="1"/>
    <col min="12733" max="12733" width="13.140625" style="25" customWidth="1"/>
    <col min="12734" max="12734" width="18.28515625" style="25" customWidth="1"/>
    <col min="12735" max="12735" width="9.140625" style="25"/>
    <col min="12736" max="12736" width="9.140625" style="25" customWidth="1"/>
    <col min="12737" max="12984" width="9.140625" style="25"/>
    <col min="12985" max="12985" width="7.7109375" style="25" customWidth="1"/>
    <col min="12986" max="12986" width="75.7109375" style="25" customWidth="1"/>
    <col min="12987" max="12987" width="5.42578125" style="25" customWidth="1"/>
    <col min="12988" max="12988" width="10.85546875" style="25" customWidth="1"/>
    <col min="12989" max="12989" width="13.140625" style="25" customWidth="1"/>
    <col min="12990" max="12990" width="18.28515625" style="25" customWidth="1"/>
    <col min="12991" max="12991" width="9.140625" style="25"/>
    <col min="12992" max="12992" width="9.140625" style="25" customWidth="1"/>
    <col min="12993" max="13240" width="9.140625" style="25"/>
    <col min="13241" max="13241" width="7.7109375" style="25" customWidth="1"/>
    <col min="13242" max="13242" width="75.7109375" style="25" customWidth="1"/>
    <col min="13243" max="13243" width="5.42578125" style="25" customWidth="1"/>
    <col min="13244" max="13244" width="10.85546875" style="25" customWidth="1"/>
    <col min="13245" max="13245" width="13.140625" style="25" customWidth="1"/>
    <col min="13246" max="13246" width="18.28515625" style="25" customWidth="1"/>
    <col min="13247" max="13247" width="9.140625" style="25"/>
    <col min="13248" max="13248" width="9.140625" style="25" customWidth="1"/>
    <col min="13249" max="13496" width="9.140625" style="25"/>
    <col min="13497" max="13497" width="7.7109375" style="25" customWidth="1"/>
    <col min="13498" max="13498" width="75.7109375" style="25" customWidth="1"/>
    <col min="13499" max="13499" width="5.42578125" style="25" customWidth="1"/>
    <col min="13500" max="13500" width="10.85546875" style="25" customWidth="1"/>
    <col min="13501" max="13501" width="13.140625" style="25" customWidth="1"/>
    <col min="13502" max="13502" width="18.28515625" style="25" customWidth="1"/>
    <col min="13503" max="13503" width="9.140625" style="25"/>
    <col min="13504" max="13504" width="9.140625" style="25" customWidth="1"/>
    <col min="13505" max="13752" width="9.140625" style="25"/>
    <col min="13753" max="13753" width="7.7109375" style="25" customWidth="1"/>
    <col min="13754" max="13754" width="75.7109375" style="25" customWidth="1"/>
    <col min="13755" max="13755" width="5.42578125" style="25" customWidth="1"/>
    <col min="13756" max="13756" width="10.85546875" style="25" customWidth="1"/>
    <col min="13757" max="13757" width="13.140625" style="25" customWidth="1"/>
    <col min="13758" max="13758" width="18.28515625" style="25" customWidth="1"/>
    <col min="13759" max="13759" width="9.140625" style="25"/>
    <col min="13760" max="13760" width="9.140625" style="25" customWidth="1"/>
    <col min="13761" max="14008" width="9.140625" style="25"/>
    <col min="14009" max="14009" width="7.7109375" style="25" customWidth="1"/>
    <col min="14010" max="14010" width="75.7109375" style="25" customWidth="1"/>
    <col min="14011" max="14011" width="5.42578125" style="25" customWidth="1"/>
    <col min="14012" max="14012" width="10.85546875" style="25" customWidth="1"/>
    <col min="14013" max="14013" width="13.140625" style="25" customWidth="1"/>
    <col min="14014" max="14014" width="18.28515625" style="25" customWidth="1"/>
    <col min="14015" max="14015" width="9.140625" style="25"/>
    <col min="14016" max="14016" width="9.140625" style="25" customWidth="1"/>
    <col min="14017" max="14264" width="9.140625" style="25"/>
    <col min="14265" max="14265" width="7.7109375" style="25" customWidth="1"/>
    <col min="14266" max="14266" width="75.7109375" style="25" customWidth="1"/>
    <col min="14267" max="14267" width="5.42578125" style="25" customWidth="1"/>
    <col min="14268" max="14268" width="10.85546875" style="25" customWidth="1"/>
    <col min="14269" max="14269" width="13.140625" style="25" customWidth="1"/>
    <col min="14270" max="14270" width="18.28515625" style="25" customWidth="1"/>
    <col min="14271" max="14271" width="9.140625" style="25"/>
    <col min="14272" max="14272" width="9.140625" style="25" customWidth="1"/>
    <col min="14273" max="14520" width="9.140625" style="25"/>
    <col min="14521" max="14521" width="7.7109375" style="25" customWidth="1"/>
    <col min="14522" max="14522" width="75.7109375" style="25" customWidth="1"/>
    <col min="14523" max="14523" width="5.42578125" style="25" customWidth="1"/>
    <col min="14524" max="14524" width="10.85546875" style="25" customWidth="1"/>
    <col min="14525" max="14525" width="13.140625" style="25" customWidth="1"/>
    <col min="14526" max="14526" width="18.28515625" style="25" customWidth="1"/>
    <col min="14527" max="14527" width="9.140625" style="25"/>
    <col min="14528" max="14528" width="9.140625" style="25" customWidth="1"/>
    <col min="14529" max="14776" width="9.140625" style="25"/>
    <col min="14777" max="14777" width="7.7109375" style="25" customWidth="1"/>
    <col min="14778" max="14778" width="75.7109375" style="25" customWidth="1"/>
    <col min="14779" max="14779" width="5.42578125" style="25" customWidth="1"/>
    <col min="14780" max="14780" width="10.85546875" style="25" customWidth="1"/>
    <col min="14781" max="14781" width="13.140625" style="25" customWidth="1"/>
    <col min="14782" max="14782" width="18.28515625" style="25" customWidth="1"/>
    <col min="14783" max="14783" width="9.140625" style="25"/>
    <col min="14784" max="14784" width="9.140625" style="25" customWidth="1"/>
    <col min="14785" max="15032" width="9.140625" style="25"/>
    <col min="15033" max="15033" width="7.7109375" style="25" customWidth="1"/>
    <col min="15034" max="15034" width="75.7109375" style="25" customWidth="1"/>
    <col min="15035" max="15035" width="5.42578125" style="25" customWidth="1"/>
    <col min="15036" max="15036" width="10.85546875" style="25" customWidth="1"/>
    <col min="15037" max="15037" width="13.140625" style="25" customWidth="1"/>
    <col min="15038" max="15038" width="18.28515625" style="25" customWidth="1"/>
    <col min="15039" max="15039" width="9.140625" style="25"/>
    <col min="15040" max="15040" width="9.140625" style="25" customWidth="1"/>
    <col min="15041" max="15288" width="9.140625" style="25"/>
    <col min="15289" max="15289" width="7.7109375" style="25" customWidth="1"/>
    <col min="15290" max="15290" width="75.7109375" style="25" customWidth="1"/>
    <col min="15291" max="15291" width="5.42578125" style="25" customWidth="1"/>
    <col min="15292" max="15292" width="10.85546875" style="25" customWidth="1"/>
    <col min="15293" max="15293" width="13.140625" style="25" customWidth="1"/>
    <col min="15294" max="15294" width="18.28515625" style="25" customWidth="1"/>
    <col min="15295" max="15295" width="9.140625" style="25"/>
    <col min="15296" max="15296" width="9.140625" style="25" customWidth="1"/>
    <col min="15297" max="15544" width="9.140625" style="25"/>
    <col min="15545" max="15545" width="7.7109375" style="25" customWidth="1"/>
    <col min="15546" max="15546" width="75.7109375" style="25" customWidth="1"/>
    <col min="15547" max="15547" width="5.42578125" style="25" customWidth="1"/>
    <col min="15548" max="15548" width="10.85546875" style="25" customWidth="1"/>
    <col min="15549" max="15549" width="13.140625" style="25" customWidth="1"/>
    <col min="15550" max="15550" width="18.28515625" style="25" customWidth="1"/>
    <col min="15551" max="15551" width="9.140625" style="25"/>
    <col min="15552" max="15552" width="9.140625" style="25" customWidth="1"/>
    <col min="15553" max="15800" width="9.140625" style="25"/>
    <col min="15801" max="15801" width="7.7109375" style="25" customWidth="1"/>
    <col min="15802" max="15802" width="75.7109375" style="25" customWidth="1"/>
    <col min="15803" max="15803" width="5.42578125" style="25" customWidth="1"/>
    <col min="15804" max="15804" width="10.85546875" style="25" customWidth="1"/>
    <col min="15805" max="15805" width="13.140625" style="25" customWidth="1"/>
    <col min="15806" max="15806" width="18.28515625" style="25" customWidth="1"/>
    <col min="15807" max="15807" width="9.140625" style="25"/>
    <col min="15808" max="15808" width="9.140625" style="25" customWidth="1"/>
    <col min="15809" max="16056" width="9.140625" style="25"/>
    <col min="16057" max="16057" width="7.7109375" style="25" customWidth="1"/>
    <col min="16058" max="16058" width="75.7109375" style="25" customWidth="1"/>
    <col min="16059" max="16059" width="5.42578125" style="25" customWidth="1"/>
    <col min="16060" max="16060" width="10.85546875" style="25" customWidth="1"/>
    <col min="16061" max="16061" width="13.140625" style="25" customWidth="1"/>
    <col min="16062" max="16062" width="18.28515625" style="25" customWidth="1"/>
    <col min="16063" max="16063" width="9.140625" style="25"/>
    <col min="16064" max="16064" width="9.140625" style="25" customWidth="1"/>
    <col min="16065" max="16384" width="9.140625" style="25"/>
  </cols>
  <sheetData>
    <row r="2" spans="1:7" s="27" customFormat="1" ht="15.75">
      <c r="A2" s="81" t="s">
        <v>235</v>
      </c>
      <c r="B2" s="26"/>
      <c r="C2" s="26"/>
      <c r="D2" s="26"/>
      <c r="E2" s="26"/>
      <c r="F2" s="26"/>
      <c r="G2" s="28"/>
    </row>
    <row r="3" spans="1:7" s="27" customFormat="1" ht="16.5" thickBot="1">
      <c r="A3" s="29" t="s">
        <v>97</v>
      </c>
      <c r="B3" s="30"/>
      <c r="C3" s="30"/>
      <c r="D3" s="30"/>
      <c r="E3" s="30"/>
      <c r="F3" s="30"/>
      <c r="G3" s="28"/>
    </row>
    <row r="4" spans="1:7" s="27" customFormat="1" ht="18.75" thickBot="1">
      <c r="A4" s="511" t="s">
        <v>72</v>
      </c>
      <c r="B4" s="512"/>
      <c r="C4" s="512"/>
      <c r="D4" s="512"/>
      <c r="E4" s="512"/>
      <c r="F4" s="513"/>
      <c r="G4" s="28"/>
    </row>
    <row r="5" spans="1:7" s="27" customFormat="1">
      <c r="A5" s="510"/>
      <c r="B5" s="510"/>
      <c r="C5" s="510"/>
      <c r="D5" s="510"/>
      <c r="E5" s="510"/>
      <c r="F5" s="510"/>
      <c r="G5" s="28"/>
    </row>
    <row r="6" spans="1:7" s="27" customFormat="1">
      <c r="A6" s="177"/>
      <c r="B6" s="177"/>
      <c r="C6" s="177"/>
      <c r="D6" s="177"/>
      <c r="E6" s="177"/>
      <c r="F6" s="177"/>
      <c r="G6" s="28"/>
    </row>
    <row r="7" spans="1:7" s="27" customFormat="1">
      <c r="A7" s="86"/>
      <c r="B7" s="86"/>
      <c r="C7" s="86"/>
      <c r="D7" s="86"/>
      <c r="E7" s="86"/>
      <c r="F7" s="86"/>
      <c r="G7" s="28"/>
    </row>
    <row r="8" spans="1:7" s="31" customFormat="1" ht="15.75">
      <c r="A8" s="145" t="s">
        <v>16</v>
      </c>
      <c r="B8" s="146" t="s">
        <v>17</v>
      </c>
      <c r="C8" s="147" t="s">
        <v>18</v>
      </c>
      <c r="D8" s="110" t="s">
        <v>19</v>
      </c>
      <c r="E8" s="111" t="s">
        <v>20</v>
      </c>
      <c r="F8" s="112" t="s">
        <v>21</v>
      </c>
      <c r="G8" s="28"/>
    </row>
    <row r="9" spans="1:7" s="31" customFormat="1" ht="15.75">
      <c r="A9" s="148"/>
      <c r="B9" s="149"/>
      <c r="C9" s="150"/>
      <c r="D9" s="32"/>
      <c r="E9" s="33"/>
      <c r="F9" s="34"/>
      <c r="G9" s="28"/>
    </row>
    <row r="10" spans="1:7" s="35" customFormat="1" ht="16.5" thickBot="1">
      <c r="A10" s="113" t="s">
        <v>22</v>
      </c>
      <c r="B10" s="114" t="s">
        <v>23</v>
      </c>
      <c r="C10" s="113"/>
      <c r="D10" s="115"/>
      <c r="E10" s="115"/>
      <c r="F10" s="114"/>
    </row>
    <row r="11" spans="1:7" s="35" customFormat="1" ht="16.5" thickBot="1">
      <c r="A11" s="151"/>
      <c r="B11" s="152"/>
      <c r="C11" s="153"/>
      <c r="D11" s="116"/>
      <c r="E11" s="116"/>
      <c r="F11" s="117"/>
    </row>
    <row r="12" spans="1:7" s="28" customFormat="1" ht="185.25">
      <c r="A12" s="87" t="s">
        <v>24</v>
      </c>
      <c r="B12" s="70" t="s">
        <v>377</v>
      </c>
      <c r="C12" s="88"/>
      <c r="D12" s="36"/>
      <c r="E12" s="37"/>
      <c r="F12" s="38"/>
    </row>
    <row r="13" spans="1:7" s="28" customFormat="1" ht="42.75">
      <c r="A13" s="45"/>
      <c r="B13" s="70" t="s">
        <v>25</v>
      </c>
      <c r="C13" s="89"/>
      <c r="D13" s="36"/>
      <c r="E13" s="36"/>
      <c r="F13" s="39"/>
    </row>
    <row r="14" spans="1:7" s="28" customFormat="1">
      <c r="A14" s="45"/>
      <c r="B14" s="70" t="s">
        <v>26</v>
      </c>
      <c r="C14" s="83" t="s">
        <v>27</v>
      </c>
      <c r="D14" s="82">
        <v>634.5</v>
      </c>
      <c r="E14" s="487"/>
      <c r="F14" s="85">
        <f>D14*E14</f>
        <v>0</v>
      </c>
    </row>
    <row r="15" spans="1:7" s="28" customFormat="1">
      <c r="A15" s="45"/>
      <c r="B15" s="40"/>
      <c r="C15" s="83"/>
      <c r="D15" s="82"/>
      <c r="E15" s="41"/>
      <c r="F15" s="85"/>
    </row>
    <row r="16" spans="1:7" s="28" customFormat="1" ht="57">
      <c r="A16" s="45" t="s">
        <v>88</v>
      </c>
      <c r="B16" s="72" t="s">
        <v>193</v>
      </c>
      <c r="C16" s="83"/>
      <c r="D16" s="82"/>
      <c r="E16" s="41"/>
      <c r="F16" s="85"/>
    </row>
    <row r="17" spans="1:6" s="28" customFormat="1" ht="28.5">
      <c r="A17" s="43"/>
      <c r="B17" s="76" t="s">
        <v>267</v>
      </c>
      <c r="C17" s="83" t="s">
        <v>1</v>
      </c>
      <c r="D17" s="82">
        <v>1</v>
      </c>
      <c r="E17" s="487"/>
      <c r="F17" s="85">
        <f t="shared" ref="F17" si="0">D17*E17</f>
        <v>0</v>
      </c>
    </row>
    <row r="18" spans="1:6" s="28" customFormat="1" ht="18.75">
      <c r="A18" s="43"/>
      <c r="B18" s="296" t="s">
        <v>268</v>
      </c>
      <c r="C18" s="293" t="s">
        <v>1</v>
      </c>
      <c r="D18" s="82">
        <v>1</v>
      </c>
      <c r="E18" s="488"/>
      <c r="F18" s="354">
        <f t="shared" ref="F18" si="1">D18*E18</f>
        <v>0</v>
      </c>
    </row>
    <row r="19" spans="1:6" s="28" customFormat="1" ht="15.75" customHeight="1">
      <c r="A19" s="43"/>
      <c r="B19" s="44"/>
      <c r="C19" s="83"/>
      <c r="D19" s="82"/>
      <c r="E19" s="41"/>
      <c r="F19" s="85"/>
    </row>
    <row r="20" spans="1:6" s="28" customFormat="1" ht="42.75">
      <c r="A20" s="45" t="s">
        <v>89</v>
      </c>
      <c r="B20" s="70" t="s">
        <v>229</v>
      </c>
      <c r="C20" s="83"/>
      <c r="D20" s="82"/>
      <c r="E20" s="41"/>
      <c r="F20" s="85"/>
    </row>
    <row r="21" spans="1:6" s="28" customFormat="1">
      <c r="A21" s="45"/>
      <c r="B21" s="345" t="s">
        <v>59</v>
      </c>
      <c r="C21" s="83"/>
      <c r="D21" s="82"/>
      <c r="E21" s="41"/>
      <c r="F21" s="85"/>
    </row>
    <row r="22" spans="1:6" s="28" customFormat="1" ht="57">
      <c r="A22" s="45"/>
      <c r="B22" s="76" t="s">
        <v>281</v>
      </c>
      <c r="C22" s="83" t="s">
        <v>1</v>
      </c>
      <c r="D22" s="82">
        <v>8</v>
      </c>
      <c r="E22" s="487"/>
      <c r="F22" s="85">
        <f>D22*E22</f>
        <v>0</v>
      </c>
    </row>
    <row r="23" spans="1:6" s="28" customFormat="1">
      <c r="A23" s="45"/>
      <c r="B23" s="92"/>
      <c r="C23" s="83"/>
      <c r="D23" s="82"/>
      <c r="E23" s="41"/>
      <c r="F23" s="85"/>
    </row>
    <row r="24" spans="1:6" s="28" customFormat="1" ht="37.5" customHeight="1">
      <c r="A24" s="190" t="s">
        <v>171</v>
      </c>
      <c r="B24" s="191" t="s">
        <v>194</v>
      </c>
      <c r="C24" s="192"/>
      <c r="D24" s="192"/>
      <c r="E24" s="192"/>
      <c r="F24" s="192"/>
    </row>
    <row r="25" spans="1:6" s="28" customFormat="1" ht="18.75">
      <c r="A25" s="71"/>
      <c r="B25" s="72" t="s">
        <v>59</v>
      </c>
      <c r="C25" s="90"/>
      <c r="D25" s="82"/>
      <c r="E25" s="186"/>
      <c r="F25" s="187"/>
    </row>
    <row r="26" spans="1:6" s="28" customFormat="1" ht="18.75">
      <c r="A26" s="71"/>
      <c r="B26" s="184" t="s">
        <v>106</v>
      </c>
      <c r="C26" s="193" t="s">
        <v>29</v>
      </c>
      <c r="D26" s="194">
        <v>3</v>
      </c>
      <c r="E26" s="489"/>
      <c r="F26" s="196">
        <f t="shared" ref="F26" si="2">D26*E26</f>
        <v>0</v>
      </c>
    </row>
    <row r="27" spans="1:6" s="28" customFormat="1" ht="12.75">
      <c r="A27"/>
      <c r="B27"/>
      <c r="C27"/>
      <c r="D27"/>
      <c r="E27"/>
      <c r="F27"/>
    </row>
    <row r="28" spans="1:6" s="28" customFormat="1" ht="85.5">
      <c r="A28" s="190" t="s">
        <v>172</v>
      </c>
      <c r="B28" s="191" t="s">
        <v>282</v>
      </c>
      <c r="C28" s="192"/>
      <c r="D28" s="192"/>
      <c r="E28" s="192"/>
      <c r="F28" s="192"/>
    </row>
    <row r="29" spans="1:6" s="28" customFormat="1" ht="18.75">
      <c r="A29" s="71"/>
      <c r="B29" s="72" t="s">
        <v>59</v>
      </c>
      <c r="C29" s="90"/>
      <c r="D29" s="82"/>
      <c r="E29" s="186"/>
      <c r="F29" s="187"/>
    </row>
    <row r="30" spans="1:6" s="28" customFormat="1" ht="18.75">
      <c r="A30" s="71"/>
      <c r="B30" s="184" t="s">
        <v>123</v>
      </c>
      <c r="C30" s="193" t="s">
        <v>27</v>
      </c>
      <c r="D30" s="194">
        <v>8.68</v>
      </c>
      <c r="E30" s="489"/>
      <c r="F30" s="196">
        <f t="shared" ref="F30" si="3">D30*E30</f>
        <v>0</v>
      </c>
    </row>
    <row r="31" spans="1:6" s="28" customFormat="1" ht="18.75">
      <c r="A31" s="71"/>
      <c r="B31" s="184"/>
      <c r="C31" s="193"/>
      <c r="D31" s="194"/>
      <c r="E31" s="195"/>
      <c r="F31" s="196"/>
    </row>
    <row r="32" spans="1:6" s="28" customFormat="1" ht="57">
      <c r="A32" s="190" t="s">
        <v>173</v>
      </c>
      <c r="B32" s="191" t="s">
        <v>378</v>
      </c>
      <c r="C32" s="192"/>
      <c r="D32" s="192"/>
      <c r="E32" s="192"/>
      <c r="F32" s="192"/>
    </row>
    <row r="33" spans="1:6" s="28" customFormat="1" ht="18.75">
      <c r="A33" s="71"/>
      <c r="B33" s="72" t="s">
        <v>59</v>
      </c>
      <c r="C33" s="90"/>
      <c r="D33" s="82"/>
      <c r="E33" s="186"/>
      <c r="F33" s="187"/>
    </row>
    <row r="34" spans="1:6" s="28" customFormat="1" ht="18.75">
      <c r="A34" s="71"/>
      <c r="B34" s="184" t="s">
        <v>107</v>
      </c>
      <c r="C34" s="193" t="s">
        <v>1</v>
      </c>
      <c r="D34" s="194">
        <v>1</v>
      </c>
      <c r="E34" s="489"/>
      <c r="F34" s="196">
        <f t="shared" ref="F34" si="4">D34*E34</f>
        <v>0</v>
      </c>
    </row>
    <row r="35" spans="1:6" s="28" customFormat="1" ht="18.75">
      <c r="A35" s="71"/>
      <c r="B35" s="184"/>
      <c r="C35" s="193"/>
      <c r="D35" s="194"/>
      <c r="E35" s="195"/>
      <c r="F35" s="196"/>
    </row>
    <row r="36" spans="1:6" s="1" customFormat="1" ht="57">
      <c r="A36" s="45" t="s">
        <v>174</v>
      </c>
      <c r="B36" s="70" t="s">
        <v>127</v>
      </c>
      <c r="C36" s="83"/>
      <c r="D36" s="82"/>
      <c r="E36" s="41"/>
      <c r="F36" s="85"/>
    </row>
    <row r="37" spans="1:6" s="1" customFormat="1">
      <c r="A37" s="45"/>
      <c r="B37" s="70" t="s">
        <v>59</v>
      </c>
      <c r="C37" s="83"/>
      <c r="D37" s="82"/>
      <c r="E37" s="41"/>
      <c r="F37" s="85"/>
    </row>
    <row r="38" spans="1:6" s="1" customFormat="1">
      <c r="A38" s="45"/>
      <c r="B38" s="70" t="s">
        <v>75</v>
      </c>
      <c r="C38" s="83" t="s">
        <v>8</v>
      </c>
      <c r="D38" s="82">
        <v>52</v>
      </c>
      <c r="E38" s="487"/>
      <c r="F38" s="85">
        <f>D38*E38</f>
        <v>0</v>
      </c>
    </row>
    <row r="39" spans="1:6" s="1" customFormat="1">
      <c r="A39" s="45"/>
      <c r="B39" s="40"/>
      <c r="C39" s="83"/>
      <c r="D39" s="82"/>
      <c r="E39" s="41"/>
      <c r="F39" s="85"/>
    </row>
    <row r="40" spans="1:6" s="1" customFormat="1" ht="57">
      <c r="A40" s="45" t="s">
        <v>175</v>
      </c>
      <c r="B40" s="76" t="s">
        <v>128</v>
      </c>
      <c r="C40" s="83"/>
      <c r="D40" s="82"/>
      <c r="E40" s="41"/>
      <c r="F40" s="85"/>
    </row>
    <row r="41" spans="1:6" s="1" customFormat="1">
      <c r="A41" s="45"/>
      <c r="B41" s="70" t="s">
        <v>59</v>
      </c>
      <c r="C41" s="83"/>
      <c r="D41" s="82"/>
      <c r="E41" s="41"/>
      <c r="F41" s="85">
        <f>D41*E41</f>
        <v>0</v>
      </c>
    </row>
    <row r="42" spans="1:6" s="1" customFormat="1">
      <c r="A42" s="45"/>
      <c r="B42" s="70" t="s">
        <v>28</v>
      </c>
      <c r="C42" s="83" t="s">
        <v>8</v>
      </c>
      <c r="D42" s="82">
        <v>131</v>
      </c>
      <c r="E42" s="487"/>
      <c r="F42" s="85">
        <f>D42*E42</f>
        <v>0</v>
      </c>
    </row>
    <row r="43" spans="1:6" s="1" customFormat="1">
      <c r="A43" s="45"/>
      <c r="B43" s="40"/>
      <c r="C43" s="83"/>
      <c r="D43" s="82"/>
      <c r="E43" s="41"/>
      <c r="F43" s="85"/>
    </row>
    <row r="44" spans="1:6" s="1" customFormat="1" ht="42.75">
      <c r="A44" s="45" t="s">
        <v>176</v>
      </c>
      <c r="B44" s="70" t="s">
        <v>195</v>
      </c>
      <c r="C44" s="83"/>
      <c r="D44" s="82"/>
      <c r="E44" s="41"/>
      <c r="F44" s="85"/>
    </row>
    <row r="45" spans="1:6" s="1" customFormat="1">
      <c r="A45" s="45"/>
      <c r="B45" s="70" t="s">
        <v>59</v>
      </c>
      <c r="C45" s="91"/>
      <c r="D45" s="82"/>
      <c r="E45" s="41"/>
      <c r="F45" s="85"/>
    </row>
    <row r="46" spans="1:6" s="1" customFormat="1">
      <c r="A46" s="45"/>
      <c r="B46" s="70"/>
      <c r="C46" s="91"/>
      <c r="D46" s="82"/>
      <c r="E46" s="41"/>
      <c r="F46" s="85"/>
    </row>
    <row r="47" spans="1:6" s="1" customFormat="1">
      <c r="A47" s="45"/>
      <c r="B47" s="70" t="s">
        <v>132</v>
      </c>
      <c r="C47" s="91"/>
      <c r="D47" s="82"/>
      <c r="E47" s="41"/>
      <c r="F47" s="85"/>
    </row>
    <row r="48" spans="1:6" s="1" customFormat="1">
      <c r="A48" s="45"/>
      <c r="B48" s="76" t="s">
        <v>131</v>
      </c>
      <c r="C48" s="83" t="s">
        <v>1</v>
      </c>
      <c r="D48" s="82">
        <v>16</v>
      </c>
      <c r="E48" s="487"/>
      <c r="F48" s="85">
        <f>D48*E48</f>
        <v>0</v>
      </c>
    </row>
    <row r="49" spans="1:6" s="1" customFormat="1">
      <c r="A49" s="45"/>
      <c r="B49" s="76"/>
      <c r="C49" s="83"/>
      <c r="D49" s="82"/>
      <c r="E49" s="41"/>
      <c r="F49" s="85"/>
    </row>
    <row r="50" spans="1:6" s="1" customFormat="1">
      <c r="A50" s="45"/>
      <c r="B50" s="70" t="s">
        <v>102</v>
      </c>
      <c r="C50" s="91"/>
      <c r="D50" s="82"/>
      <c r="E50" s="41"/>
      <c r="F50" s="85"/>
    </row>
    <row r="51" spans="1:6" s="1" customFormat="1">
      <c r="A51" s="45"/>
      <c r="B51" s="76" t="s">
        <v>129</v>
      </c>
      <c r="C51" s="83" t="s">
        <v>1</v>
      </c>
      <c r="D51" s="82">
        <v>1</v>
      </c>
      <c r="E51" s="487"/>
      <c r="F51" s="85">
        <f t="shared" ref="F51" si="5">D51*E51</f>
        <v>0</v>
      </c>
    </row>
    <row r="52" spans="1:6" s="1" customFormat="1">
      <c r="A52" s="45"/>
      <c r="B52" s="76"/>
      <c r="C52" s="83"/>
      <c r="D52" s="82"/>
      <c r="E52" s="41"/>
      <c r="F52" s="85"/>
    </row>
    <row r="53" spans="1:6" s="1" customFormat="1">
      <c r="A53" s="45"/>
      <c r="B53" s="70" t="s">
        <v>196</v>
      </c>
      <c r="C53" s="91"/>
      <c r="D53" s="82"/>
      <c r="E53" s="41"/>
      <c r="F53" s="85"/>
    </row>
    <row r="54" spans="1:6" s="1" customFormat="1">
      <c r="A54" s="45"/>
      <c r="B54" s="76" t="s">
        <v>197</v>
      </c>
      <c r="C54" s="83" t="s">
        <v>1</v>
      </c>
      <c r="D54" s="82">
        <v>10</v>
      </c>
      <c r="E54" s="487"/>
      <c r="F54" s="85">
        <f t="shared" ref="F54" si="6">D54*E54</f>
        <v>0</v>
      </c>
    </row>
    <row r="55" spans="1:6" s="1" customFormat="1">
      <c r="A55" s="45"/>
      <c r="B55" s="76" t="s">
        <v>198</v>
      </c>
      <c r="C55" s="83" t="s">
        <v>1</v>
      </c>
      <c r="D55" s="82">
        <v>1</v>
      </c>
      <c r="E55" s="487"/>
      <c r="F55" s="85">
        <f t="shared" ref="F55" si="7">D55*E55</f>
        <v>0</v>
      </c>
    </row>
    <row r="56" spans="1:6" s="1" customFormat="1">
      <c r="A56" s="45"/>
      <c r="B56" s="76"/>
      <c r="C56" s="83"/>
      <c r="D56" s="82"/>
      <c r="E56" s="41"/>
      <c r="F56" s="85"/>
    </row>
    <row r="57" spans="1:6" s="1" customFormat="1" ht="128.25">
      <c r="A57" s="181" t="s">
        <v>90</v>
      </c>
      <c r="B57" s="182" t="s">
        <v>270</v>
      </c>
      <c r="C57" s="181"/>
      <c r="D57" s="183"/>
      <c r="E57" s="108"/>
      <c r="F57" s="109"/>
    </row>
    <row r="58" spans="1:6" s="1" customFormat="1" ht="71.25">
      <c r="A58" s="181"/>
      <c r="B58" s="72" t="s">
        <v>199</v>
      </c>
      <c r="C58" s="181"/>
      <c r="D58" s="183"/>
      <c r="E58" s="108"/>
      <c r="F58" s="109"/>
    </row>
    <row r="59" spans="1:6" s="1" customFormat="1">
      <c r="A59" s="181"/>
      <c r="B59" s="182" t="s">
        <v>100</v>
      </c>
      <c r="C59" s="181" t="s">
        <v>27</v>
      </c>
      <c r="D59" s="183">
        <v>741</v>
      </c>
      <c r="E59" s="490"/>
      <c r="F59" s="109">
        <f>D59*E59</f>
        <v>0</v>
      </c>
    </row>
    <row r="60" spans="1:6" s="1" customFormat="1">
      <c r="A60" s="181"/>
      <c r="B60" s="182"/>
      <c r="C60" s="181"/>
      <c r="D60" s="183"/>
      <c r="E60" s="108"/>
      <c r="F60" s="109"/>
    </row>
    <row r="61" spans="1:6" s="1" customFormat="1" ht="156.75">
      <c r="A61" s="181" t="s">
        <v>65</v>
      </c>
      <c r="B61" s="182" t="s">
        <v>388</v>
      </c>
      <c r="C61" s="181"/>
      <c r="D61" s="183"/>
      <c r="E61" s="108"/>
      <c r="F61" s="109"/>
    </row>
    <row r="62" spans="1:6" s="1" customFormat="1" ht="71.25">
      <c r="A62" s="181"/>
      <c r="B62" s="72" t="s">
        <v>200</v>
      </c>
      <c r="C62" s="181"/>
      <c r="D62" s="183"/>
      <c r="E62" s="108"/>
      <c r="F62" s="109"/>
    </row>
    <row r="63" spans="1:6" s="1" customFormat="1">
      <c r="A63" s="181"/>
      <c r="B63" s="182" t="s">
        <v>100</v>
      </c>
      <c r="C63" s="181" t="s">
        <v>27</v>
      </c>
      <c r="D63" s="183">
        <v>193</v>
      </c>
      <c r="E63" s="490"/>
      <c r="F63" s="109">
        <f>D63*E63</f>
        <v>0</v>
      </c>
    </row>
    <row r="64" spans="1:6" s="1" customFormat="1">
      <c r="A64" s="181"/>
      <c r="B64" s="182"/>
      <c r="C64" s="181"/>
      <c r="D64" s="183"/>
      <c r="E64" s="108"/>
      <c r="F64" s="109"/>
    </row>
    <row r="65" spans="1:6" s="1" customFormat="1" ht="185.25">
      <c r="A65" s="181" t="s">
        <v>91</v>
      </c>
      <c r="B65" s="182" t="s">
        <v>283</v>
      </c>
      <c r="C65" s="181"/>
      <c r="D65" s="183"/>
      <c r="E65" s="108"/>
      <c r="F65" s="109"/>
    </row>
    <row r="66" spans="1:6" s="1" customFormat="1" ht="71.25">
      <c r="A66" s="181"/>
      <c r="B66" s="72" t="s">
        <v>200</v>
      </c>
      <c r="C66" s="181"/>
      <c r="D66" s="183"/>
      <c r="E66" s="108"/>
      <c r="F66" s="109"/>
    </row>
    <row r="67" spans="1:6" s="1" customFormat="1">
      <c r="A67" s="181"/>
      <c r="B67" s="182" t="s">
        <v>101</v>
      </c>
      <c r="C67" s="181" t="s">
        <v>27</v>
      </c>
      <c r="D67" s="183">
        <v>269</v>
      </c>
      <c r="E67" s="490"/>
      <c r="F67" s="109">
        <f>D67*E67</f>
        <v>0</v>
      </c>
    </row>
    <row r="68" spans="1:6" s="1" customFormat="1">
      <c r="A68" s="181"/>
      <c r="B68" s="182"/>
      <c r="C68" s="181"/>
      <c r="D68" s="183"/>
      <c r="E68" s="108"/>
      <c r="F68" s="109"/>
    </row>
    <row r="69" spans="1:6" s="1" customFormat="1" ht="199.5">
      <c r="A69" s="190" t="s">
        <v>30</v>
      </c>
      <c r="B69" s="191" t="s">
        <v>284</v>
      </c>
      <c r="C69" s="193" t="s">
        <v>29</v>
      </c>
      <c r="D69" s="194">
        <v>211</v>
      </c>
      <c r="E69" s="489"/>
      <c r="F69" s="196">
        <f>D69*E69</f>
        <v>0</v>
      </c>
    </row>
    <row r="70" spans="1:6" s="1" customFormat="1">
      <c r="A70" s="190"/>
      <c r="B70" s="191"/>
      <c r="C70" s="193"/>
      <c r="D70" s="194"/>
      <c r="E70" s="195"/>
      <c r="F70" s="350"/>
    </row>
    <row r="71" spans="1:6" s="1" customFormat="1" ht="99.75">
      <c r="A71" s="190" t="s">
        <v>92</v>
      </c>
      <c r="B71" s="191" t="s">
        <v>379</v>
      </c>
      <c r="C71" s="193" t="s">
        <v>29</v>
      </c>
      <c r="D71" s="194">
        <v>8.2799999999999994</v>
      </c>
      <c r="E71" s="489"/>
      <c r="F71" s="350">
        <f>D71*E71</f>
        <v>0</v>
      </c>
    </row>
    <row r="72" spans="1:6" s="1" customFormat="1">
      <c r="A72" s="190"/>
      <c r="B72" s="191"/>
      <c r="C72" s="193"/>
      <c r="D72" s="194"/>
      <c r="E72" s="195"/>
      <c r="F72" s="350"/>
    </row>
    <row r="73" spans="1:6" s="1" customFormat="1" ht="71.25">
      <c r="A73" s="190" t="s">
        <v>177</v>
      </c>
      <c r="B73" s="191" t="s">
        <v>201</v>
      </c>
      <c r="C73" s="193" t="s">
        <v>29</v>
      </c>
      <c r="D73" s="194">
        <v>9.3000000000000007</v>
      </c>
      <c r="E73" s="489"/>
      <c r="F73" s="196">
        <f>D73*E73</f>
        <v>0</v>
      </c>
    </row>
    <row r="74" spans="1:6" s="1" customFormat="1">
      <c r="A74" s="190"/>
      <c r="B74" s="191"/>
      <c r="C74" s="193"/>
      <c r="D74" s="194"/>
      <c r="E74" s="195"/>
      <c r="F74" s="350"/>
    </row>
    <row r="75" spans="1:6" s="1" customFormat="1" ht="57">
      <c r="A75" s="190" t="s">
        <v>230</v>
      </c>
      <c r="B75" s="191" t="s">
        <v>202</v>
      </c>
      <c r="C75" s="193" t="s">
        <v>29</v>
      </c>
      <c r="D75" s="194">
        <v>16.5</v>
      </c>
      <c r="E75" s="489"/>
      <c r="F75" s="350">
        <f>D75*E75</f>
        <v>0</v>
      </c>
    </row>
    <row r="76" spans="1:6" s="1" customFormat="1">
      <c r="A76" s="190"/>
      <c r="B76" s="191"/>
      <c r="C76" s="193"/>
      <c r="D76" s="194"/>
      <c r="E76" s="195"/>
      <c r="F76" s="350"/>
    </row>
    <row r="77" spans="1:6" s="1" customFormat="1" ht="57">
      <c r="A77" s="363" t="s">
        <v>277</v>
      </c>
      <c r="B77" s="364" t="s">
        <v>232</v>
      </c>
      <c r="C77" s="365"/>
      <c r="D77" s="361"/>
      <c r="E77" s="366"/>
      <c r="F77" s="367"/>
    </row>
    <row r="78" spans="1:6" s="1" customFormat="1">
      <c r="A78" s="363"/>
      <c r="B78" s="364" t="s">
        <v>231</v>
      </c>
      <c r="C78" s="365" t="s">
        <v>27</v>
      </c>
      <c r="D78" s="368">
        <v>47</v>
      </c>
      <c r="E78" s="489"/>
      <c r="F78" s="369">
        <f>D78*E78</f>
        <v>0</v>
      </c>
    </row>
    <row r="79" spans="1:6" s="1" customFormat="1">
      <c r="A79" s="190"/>
      <c r="B79" s="191"/>
      <c r="C79" s="193"/>
      <c r="D79" s="194"/>
      <c r="E79" s="195"/>
      <c r="F79" s="196"/>
    </row>
    <row r="80" spans="1:6" s="1" customFormat="1" ht="42.75">
      <c r="A80" s="190" t="s">
        <v>278</v>
      </c>
      <c r="B80" s="191" t="s">
        <v>271</v>
      </c>
      <c r="C80" s="193" t="s">
        <v>27</v>
      </c>
      <c r="D80" s="194">
        <v>20</v>
      </c>
      <c r="E80" s="489"/>
      <c r="F80" s="196">
        <f>D80*E80</f>
        <v>0</v>
      </c>
    </row>
    <row r="81" spans="1:6" s="1" customFormat="1">
      <c r="A81" s="190"/>
      <c r="B81" s="191"/>
      <c r="C81" s="193"/>
      <c r="D81" s="368"/>
      <c r="E81" s="489"/>
      <c r="F81" s="402"/>
    </row>
    <row r="82" spans="1:6" s="1" customFormat="1" ht="85.5">
      <c r="A82" s="519" t="s">
        <v>279</v>
      </c>
      <c r="B82" s="520" t="s">
        <v>391</v>
      </c>
      <c r="C82" s="521"/>
      <c r="D82" s="522"/>
      <c r="E82" s="526"/>
      <c r="F82" s="523"/>
    </row>
    <row r="83" spans="1:6" s="1" customFormat="1" ht="18.75">
      <c r="A83" s="524"/>
      <c r="B83" s="525"/>
      <c r="C83" s="521" t="s">
        <v>6</v>
      </c>
      <c r="D83" s="368">
        <v>1</v>
      </c>
      <c r="E83" s="489"/>
      <c r="F83" s="402">
        <f>D83*E83</f>
        <v>0</v>
      </c>
    </row>
    <row r="84" spans="1:6" s="1" customFormat="1">
      <c r="A84" s="190"/>
      <c r="B84" s="191"/>
      <c r="C84" s="193"/>
      <c r="D84" s="194"/>
      <c r="E84" s="195"/>
      <c r="F84" s="350"/>
    </row>
    <row r="85" spans="1:6" s="1" customFormat="1" ht="171">
      <c r="A85" s="190" t="s">
        <v>390</v>
      </c>
      <c r="B85" s="409" t="s">
        <v>272</v>
      </c>
      <c r="C85" s="408"/>
      <c r="D85" s="400"/>
      <c r="E85" s="400"/>
      <c r="F85" s="401"/>
    </row>
    <row r="86" spans="1:6" s="1" customFormat="1">
      <c r="A86" s="403"/>
      <c r="B86" s="405"/>
      <c r="C86" s="407" t="s">
        <v>6</v>
      </c>
      <c r="D86" s="368">
        <v>1</v>
      </c>
      <c r="E86" s="489"/>
      <c r="F86" s="402">
        <f>D86*E86</f>
        <v>0</v>
      </c>
    </row>
    <row r="87" spans="1:6" s="1" customFormat="1" ht="15.75" thickBot="1">
      <c r="A87" s="162"/>
      <c r="B87" s="178"/>
      <c r="C87" s="159"/>
      <c r="D87" s="179"/>
      <c r="E87" s="175"/>
      <c r="F87" s="180"/>
    </row>
    <row r="88" spans="1:6" s="28" customFormat="1" ht="19.5" thickTop="1">
      <c r="A88" s="43"/>
      <c r="B88" s="154" t="s">
        <v>31</v>
      </c>
      <c r="C88" s="155"/>
      <c r="D88" s="50"/>
      <c r="E88" s="63" t="s">
        <v>0</v>
      </c>
      <c r="F88" s="97">
        <f>SUM(F14:F86)</f>
        <v>0</v>
      </c>
    </row>
    <row r="89" spans="1:6" s="28" customFormat="1" ht="18.75">
      <c r="A89" s="43"/>
      <c r="B89" s="89"/>
      <c r="C89" s="155"/>
      <c r="D89" s="50"/>
      <c r="E89" s="36"/>
      <c r="F89" s="39"/>
    </row>
    <row r="90" spans="1:6" s="51" customFormat="1" ht="16.5" thickBot="1">
      <c r="A90" s="113" t="s">
        <v>32</v>
      </c>
      <c r="B90" s="114" t="s">
        <v>33</v>
      </c>
      <c r="C90" s="113"/>
      <c r="D90" s="115"/>
      <c r="E90" s="115"/>
      <c r="F90" s="114"/>
    </row>
    <row r="91" spans="1:6" s="51" customFormat="1" ht="16.5" thickBot="1">
      <c r="A91" s="151"/>
      <c r="B91" s="152"/>
      <c r="C91" s="153"/>
      <c r="D91" s="116"/>
      <c r="E91" s="116"/>
      <c r="F91" s="117"/>
    </row>
    <row r="92" spans="1:6" s="28" customFormat="1">
      <c r="A92" s="45"/>
      <c r="B92" s="40"/>
      <c r="C92" s="156"/>
      <c r="D92" s="79"/>
      <c r="E92" s="41"/>
      <c r="F92" s="85"/>
    </row>
    <row r="93" spans="1:6" s="28" customFormat="1" ht="42.75">
      <c r="A93" s="45" t="s">
        <v>178</v>
      </c>
      <c r="B93" s="40" t="s">
        <v>192</v>
      </c>
      <c r="C93" s="84"/>
      <c r="D93" s="79"/>
      <c r="E93" s="41"/>
      <c r="F93" s="85"/>
    </row>
    <row r="94" spans="1:6" s="28" customFormat="1" ht="18.75">
      <c r="A94" s="43"/>
      <c r="B94" s="93" t="s">
        <v>61</v>
      </c>
      <c r="C94" s="83" t="s">
        <v>29</v>
      </c>
      <c r="D94" s="79">
        <v>51</v>
      </c>
      <c r="E94" s="487"/>
      <c r="F94" s="85">
        <f>D94*E94</f>
        <v>0</v>
      </c>
    </row>
    <row r="95" spans="1:6" s="28" customFormat="1" ht="18.75">
      <c r="A95" s="43"/>
      <c r="B95" s="40"/>
      <c r="C95" s="83"/>
      <c r="D95" s="79"/>
      <c r="E95" s="41"/>
      <c r="F95" s="85"/>
    </row>
    <row r="96" spans="1:6" s="28" customFormat="1" ht="71.25">
      <c r="A96" s="45" t="s">
        <v>179</v>
      </c>
      <c r="B96" s="40" t="s">
        <v>285</v>
      </c>
      <c r="C96" s="84"/>
      <c r="D96" s="79"/>
      <c r="E96" s="41"/>
      <c r="F96" s="85"/>
    </row>
    <row r="97" spans="1:6" s="28" customFormat="1" ht="18.75">
      <c r="A97" s="43"/>
      <c r="B97" s="93" t="s">
        <v>61</v>
      </c>
      <c r="C97" s="83" t="s">
        <v>29</v>
      </c>
      <c r="D97" s="79">
        <v>26.85</v>
      </c>
      <c r="E97" s="487"/>
      <c r="F97" s="85">
        <f>D97*E97</f>
        <v>0</v>
      </c>
    </row>
    <row r="98" spans="1:6" s="28" customFormat="1" ht="19.5" thickBot="1">
      <c r="A98" s="46"/>
      <c r="B98" s="157"/>
      <c r="C98" s="158"/>
      <c r="D98" s="47"/>
      <c r="E98" s="48"/>
      <c r="F98" s="49"/>
    </row>
    <row r="99" spans="1:6" s="28" customFormat="1" ht="19.5" thickTop="1">
      <c r="A99" s="43"/>
      <c r="B99" s="154" t="str">
        <f>B90</f>
        <v>ZEMLJANI RADOVI</v>
      </c>
      <c r="C99" s="155"/>
      <c r="D99" s="50"/>
      <c r="E99" s="63" t="s">
        <v>0</v>
      </c>
      <c r="F99" s="97">
        <f>SUM(F92:F98)</f>
        <v>0</v>
      </c>
    </row>
    <row r="100" spans="1:6" s="28" customFormat="1" ht="18.75">
      <c r="A100" s="43"/>
      <c r="B100" s="89"/>
      <c r="C100" s="155"/>
      <c r="D100" s="50"/>
      <c r="E100" s="36"/>
      <c r="F100" s="39"/>
    </row>
    <row r="101" spans="1:6" s="51" customFormat="1" ht="16.5" thickBot="1">
      <c r="A101" s="113" t="s">
        <v>168</v>
      </c>
      <c r="B101" s="114" t="s">
        <v>108</v>
      </c>
      <c r="C101" s="113"/>
      <c r="D101" s="115"/>
      <c r="E101" s="115"/>
      <c r="F101" s="114"/>
    </row>
    <row r="102" spans="1:6" s="51" customFormat="1" ht="16.5" thickBot="1">
      <c r="A102" s="151"/>
      <c r="B102" s="152"/>
      <c r="C102" s="153"/>
      <c r="D102" s="116"/>
      <c r="E102" s="116"/>
      <c r="F102" s="117"/>
    </row>
    <row r="103" spans="1:6" s="51" customFormat="1" ht="15.75">
      <c r="A103" s="160"/>
      <c r="B103" s="95"/>
      <c r="C103" s="161"/>
      <c r="D103" s="94"/>
      <c r="E103" s="94"/>
      <c r="F103" s="95"/>
    </row>
    <row r="104" spans="1:6" s="51" customFormat="1" ht="57">
      <c r="A104" s="163" t="s">
        <v>180</v>
      </c>
      <c r="B104" s="184" t="s">
        <v>124</v>
      </c>
      <c r="C104" s="164"/>
      <c r="D104" s="108"/>
      <c r="E104" s="108"/>
      <c r="F104" s="109"/>
    </row>
    <row r="105" spans="1:6" s="51" customFormat="1">
      <c r="A105" s="163"/>
      <c r="B105" s="188" t="s">
        <v>94</v>
      </c>
      <c r="C105" s="185" t="s">
        <v>29</v>
      </c>
      <c r="D105" s="82">
        <v>6.5</v>
      </c>
      <c r="E105" s="491"/>
      <c r="F105" s="187">
        <f>E105*D105</f>
        <v>0</v>
      </c>
    </row>
    <row r="106" spans="1:6" s="51" customFormat="1">
      <c r="A106" s="163"/>
      <c r="B106" s="188"/>
      <c r="C106" s="185"/>
      <c r="D106" s="82"/>
      <c r="E106" s="186"/>
      <c r="F106" s="187"/>
    </row>
    <row r="107" spans="1:6" s="51" customFormat="1" ht="57">
      <c r="A107" s="165" t="s">
        <v>181</v>
      </c>
      <c r="B107" s="182" t="s">
        <v>380</v>
      </c>
      <c r="C107" s="189"/>
      <c r="D107" s="189"/>
      <c r="E107" s="186"/>
      <c r="F107" s="196">
        <f t="shared" ref="F107:F108" si="8">D107*E107</f>
        <v>0</v>
      </c>
    </row>
    <row r="108" spans="1:6" s="51" customFormat="1" ht="42.75">
      <c r="A108" s="165"/>
      <c r="B108" s="182" t="s">
        <v>111</v>
      </c>
      <c r="C108" s="185" t="s">
        <v>27</v>
      </c>
      <c r="D108" s="186">
        <v>252</v>
      </c>
      <c r="E108" s="491"/>
      <c r="F108" s="196">
        <f t="shared" si="8"/>
        <v>0</v>
      </c>
    </row>
    <row r="109" spans="1:6" s="51" customFormat="1" ht="15.75">
      <c r="A109" s="160"/>
      <c r="B109" s="95"/>
      <c r="C109" s="161"/>
      <c r="D109" s="94"/>
      <c r="E109" s="94"/>
      <c r="F109" s="95"/>
    </row>
    <row r="110" spans="1:6" s="28" customFormat="1">
      <c r="A110" s="45" t="s">
        <v>182</v>
      </c>
      <c r="B110" s="76" t="s">
        <v>63</v>
      </c>
      <c r="C110" s="83"/>
      <c r="D110" s="82"/>
      <c r="E110" s="41"/>
      <c r="F110" s="85"/>
    </row>
    <row r="111" spans="1:6" s="28" customFormat="1" ht="85.5">
      <c r="A111" s="45"/>
      <c r="B111" s="76" t="s">
        <v>64</v>
      </c>
      <c r="C111" s="83"/>
      <c r="D111" s="82"/>
      <c r="E111" s="41"/>
      <c r="F111" s="85"/>
    </row>
    <row r="112" spans="1:6" s="28" customFormat="1" ht="71.25">
      <c r="A112" s="45"/>
      <c r="B112" s="76" t="s">
        <v>203</v>
      </c>
      <c r="C112" s="83"/>
      <c r="D112" s="82"/>
      <c r="E112" s="41"/>
      <c r="F112" s="85"/>
    </row>
    <row r="113" spans="1:13" s="28" customFormat="1" ht="171">
      <c r="A113" s="45"/>
      <c r="B113" s="76" t="s">
        <v>36</v>
      </c>
      <c r="C113" s="83"/>
      <c r="D113" s="82"/>
      <c r="E113" s="41"/>
      <c r="F113" s="85"/>
    </row>
    <row r="114" spans="1:13" s="28" customFormat="1">
      <c r="A114" s="45"/>
      <c r="B114" s="76" t="s">
        <v>381</v>
      </c>
      <c r="C114" s="83"/>
      <c r="D114" s="82"/>
      <c r="E114" s="41"/>
      <c r="F114" s="85"/>
    </row>
    <row r="115" spans="1:13" s="28" customFormat="1">
      <c r="A115" s="45"/>
      <c r="B115" s="70" t="s">
        <v>37</v>
      </c>
      <c r="C115" s="83" t="s">
        <v>8</v>
      </c>
      <c r="D115" s="82">
        <v>31</v>
      </c>
      <c r="E115" s="487"/>
      <c r="F115" s="85">
        <f>D115*E115</f>
        <v>0</v>
      </c>
    </row>
    <row r="116" spans="1:13" s="28" customFormat="1">
      <c r="A116" s="45"/>
      <c r="B116" s="70"/>
      <c r="C116" s="83"/>
      <c r="D116" s="82"/>
      <c r="E116" s="41"/>
      <c r="F116" s="85"/>
    </row>
    <row r="117" spans="1:13" s="28" customFormat="1" ht="42.75">
      <c r="A117" s="163" t="s">
        <v>183</v>
      </c>
      <c r="B117" s="72" t="s">
        <v>221</v>
      </c>
      <c r="C117" s="197"/>
      <c r="D117" s="79"/>
      <c r="E117" s="186"/>
      <c r="F117" s="187"/>
      <c r="M117" s="203"/>
    </row>
    <row r="118" spans="1:13" s="28" customFormat="1" ht="28.5">
      <c r="A118" s="163"/>
      <c r="B118" s="72" t="s">
        <v>110</v>
      </c>
      <c r="C118" s="197"/>
      <c r="D118" s="79"/>
      <c r="E118" s="186"/>
      <c r="F118" s="187"/>
      <c r="M118" s="203"/>
    </row>
    <row r="119" spans="1:13" s="28" customFormat="1" ht="42.75">
      <c r="A119" s="163"/>
      <c r="B119" s="72" t="s">
        <v>220</v>
      </c>
      <c r="C119" s="197"/>
      <c r="D119" s="79"/>
      <c r="E119" s="186"/>
      <c r="F119" s="187"/>
    </row>
    <row r="120" spans="1:13" s="28" customFormat="1" ht="128.25">
      <c r="A120" s="127"/>
      <c r="B120" s="182" t="s">
        <v>222</v>
      </c>
      <c r="C120" s="189"/>
      <c r="D120" s="189"/>
      <c r="E120" s="189"/>
      <c r="F120" s="189"/>
    </row>
    <row r="121" spans="1:13" s="28" customFormat="1" ht="18.75">
      <c r="A121" s="127"/>
      <c r="B121" s="182" t="s">
        <v>121</v>
      </c>
      <c r="C121" s="185" t="s">
        <v>29</v>
      </c>
      <c r="D121" s="79">
        <v>19.899999999999999</v>
      </c>
      <c r="E121" s="491"/>
      <c r="F121" s="187">
        <f>D121*E121</f>
        <v>0</v>
      </c>
    </row>
    <row r="122" spans="1:13" s="28" customFormat="1" ht="18.75">
      <c r="A122" s="127"/>
      <c r="B122" s="182" t="s">
        <v>120</v>
      </c>
      <c r="C122" s="185" t="s">
        <v>58</v>
      </c>
      <c r="D122" s="79">
        <v>1685</v>
      </c>
      <c r="E122" s="491"/>
      <c r="F122" s="187">
        <f>D122*E122</f>
        <v>0</v>
      </c>
      <c r="I122" s="203"/>
    </row>
    <row r="123" spans="1:13" s="28" customFormat="1" ht="18.75">
      <c r="A123" s="127"/>
      <c r="B123" s="198" t="s">
        <v>109</v>
      </c>
      <c r="C123" s="185" t="s">
        <v>27</v>
      </c>
      <c r="D123" s="79">
        <v>85</v>
      </c>
      <c r="E123" s="491"/>
      <c r="F123" s="187">
        <f>D123*E123</f>
        <v>0</v>
      </c>
    </row>
    <row r="124" spans="1:13" s="28" customFormat="1" ht="15.75" thickBot="1">
      <c r="A124" s="162"/>
      <c r="B124" s="118"/>
      <c r="C124" s="162"/>
      <c r="D124" s="48"/>
      <c r="E124" s="48"/>
      <c r="F124" s="49"/>
    </row>
    <row r="125" spans="1:13" s="28" customFormat="1" ht="19.5" thickTop="1">
      <c r="A125" s="43"/>
      <c r="B125" s="154" t="s">
        <v>108</v>
      </c>
      <c r="C125" s="155"/>
      <c r="D125" s="36"/>
      <c r="E125" s="63" t="s">
        <v>0</v>
      </c>
      <c r="F125" s="97">
        <f>SUM(F105:F124)</f>
        <v>0</v>
      </c>
    </row>
    <row r="126" spans="1:13" s="18" customFormat="1" ht="18.75">
      <c r="A126" s="43"/>
      <c r="B126" s="89"/>
      <c r="C126" s="155"/>
      <c r="D126" s="50"/>
      <c r="E126" s="36"/>
      <c r="F126" s="39"/>
    </row>
    <row r="127" spans="1:13" s="51" customFormat="1" ht="16.5" thickBot="1">
      <c r="A127" s="113" t="s">
        <v>34</v>
      </c>
      <c r="B127" s="114" t="s">
        <v>39</v>
      </c>
      <c r="C127" s="113"/>
      <c r="D127" s="115"/>
      <c r="E127" s="115"/>
      <c r="F127" s="114"/>
    </row>
    <row r="128" spans="1:13" s="54" customFormat="1" ht="16.5" thickBot="1">
      <c r="A128" s="151"/>
      <c r="B128" s="152"/>
      <c r="C128" s="153"/>
      <c r="D128" s="116"/>
      <c r="E128" s="116"/>
      <c r="F128" s="117"/>
    </row>
    <row r="129" spans="1:6" s="28" customFormat="1">
      <c r="A129" s="45" t="s">
        <v>35</v>
      </c>
      <c r="B129" s="96" t="s">
        <v>86</v>
      </c>
      <c r="C129" s="273"/>
      <c r="D129" s="82"/>
      <c r="E129" s="41"/>
      <c r="F129" s="275"/>
    </row>
    <row r="130" spans="1:6" s="28" customFormat="1" ht="99.75">
      <c r="A130" s="43"/>
      <c r="B130" s="346" t="s">
        <v>135</v>
      </c>
      <c r="C130" s="274"/>
      <c r="D130" s="82"/>
      <c r="E130" s="41"/>
      <c r="F130" s="274"/>
    </row>
    <row r="131" spans="1:6" s="28" customFormat="1" ht="18.75">
      <c r="A131" s="43"/>
      <c r="B131" s="272" t="s">
        <v>87</v>
      </c>
      <c r="C131" s="83" t="s">
        <v>27</v>
      </c>
      <c r="D131" s="82">
        <v>705</v>
      </c>
      <c r="E131" s="487"/>
      <c r="F131" s="85">
        <f>D131*E131</f>
        <v>0</v>
      </c>
    </row>
    <row r="132" spans="1:6" s="28" customFormat="1" ht="19.5" thickBot="1">
      <c r="A132" s="46"/>
      <c r="B132" s="157"/>
      <c r="C132" s="158"/>
      <c r="D132" s="47"/>
      <c r="E132" s="48"/>
      <c r="F132" s="49"/>
    </row>
    <row r="133" spans="1:6" s="28" customFormat="1" ht="19.5" thickTop="1">
      <c r="A133" s="43"/>
      <c r="B133" s="154" t="s">
        <v>41</v>
      </c>
      <c r="C133" s="155"/>
      <c r="D133" s="50"/>
      <c r="E133" s="63" t="s">
        <v>0</v>
      </c>
      <c r="F133" s="97">
        <f>SUM(F129:F132)</f>
        <v>0</v>
      </c>
    </row>
    <row r="134" spans="1:6" s="28" customFormat="1" ht="18.75">
      <c r="A134" s="43"/>
      <c r="B134" s="89"/>
      <c r="C134" s="155"/>
      <c r="D134" s="50"/>
      <c r="E134" s="36"/>
      <c r="F134" s="39"/>
    </row>
    <row r="135" spans="1:6" s="28" customFormat="1" ht="16.5" thickBot="1">
      <c r="A135" s="113" t="s">
        <v>169</v>
      </c>
      <c r="B135" s="514" t="s">
        <v>43</v>
      </c>
      <c r="C135" s="514"/>
      <c r="D135" s="115"/>
      <c r="E135" s="115"/>
      <c r="F135" s="114"/>
    </row>
    <row r="136" spans="1:6" s="28" customFormat="1" ht="16.5" thickBot="1">
      <c r="A136" s="151"/>
      <c r="B136" s="152"/>
      <c r="C136" s="153"/>
      <c r="D136" s="116"/>
      <c r="E136" s="116"/>
      <c r="F136" s="117"/>
    </row>
    <row r="137" spans="1:6" s="28" customFormat="1">
      <c r="A137" s="45"/>
      <c r="B137" s="52"/>
      <c r="C137" s="45"/>
      <c r="D137" s="36"/>
      <c r="E137" s="36"/>
      <c r="F137" s="39"/>
    </row>
    <row r="138" spans="1:6" s="28" customFormat="1" ht="75">
      <c r="A138" s="45" t="s">
        <v>184</v>
      </c>
      <c r="B138" s="119" t="s">
        <v>122</v>
      </c>
      <c r="C138" s="89"/>
      <c r="D138" s="53"/>
      <c r="E138" s="36"/>
      <c r="F138" s="39"/>
    </row>
    <row r="139" spans="1:6" s="28" customFormat="1" ht="75">
      <c r="A139" s="45"/>
      <c r="B139" s="120" t="s">
        <v>286</v>
      </c>
      <c r="C139" s="121"/>
      <c r="D139" s="121"/>
      <c r="E139" s="121"/>
      <c r="F139" s="121"/>
    </row>
    <row r="140" spans="1:6" s="28" customFormat="1" ht="30">
      <c r="A140" s="45"/>
      <c r="B140" s="122" t="s">
        <v>273</v>
      </c>
      <c r="C140" s="121"/>
      <c r="D140" s="121"/>
      <c r="E140" s="121"/>
      <c r="F140" s="121"/>
    </row>
    <row r="141" spans="1:6" s="28" customFormat="1" ht="105">
      <c r="A141" s="45"/>
      <c r="B141" s="122" t="s">
        <v>274</v>
      </c>
      <c r="C141" s="121"/>
      <c r="D141" s="121"/>
      <c r="E141" s="121"/>
      <c r="F141" s="121"/>
    </row>
    <row r="142" spans="1:6" s="28" customFormat="1" ht="90">
      <c r="A142" s="45"/>
      <c r="B142" s="123" t="s">
        <v>78</v>
      </c>
      <c r="C142" s="124"/>
      <c r="D142" s="124"/>
      <c r="E142" s="124"/>
      <c r="F142" s="124"/>
    </row>
    <row r="143" spans="1:6" s="28" customFormat="1" ht="90">
      <c r="A143" s="45"/>
      <c r="B143" s="123" t="s">
        <v>204</v>
      </c>
      <c r="C143" s="124"/>
      <c r="D143" s="124"/>
      <c r="E143" s="124"/>
      <c r="F143" s="124"/>
    </row>
    <row r="144" spans="1:6" s="28" customFormat="1" ht="45">
      <c r="A144" s="45"/>
      <c r="B144" s="123" t="s">
        <v>79</v>
      </c>
      <c r="C144" s="124"/>
      <c r="D144" s="124"/>
      <c r="E144" s="124"/>
      <c r="F144" s="124"/>
    </row>
    <row r="145" spans="1:6" s="28" customFormat="1" ht="60">
      <c r="A145" s="45"/>
      <c r="B145" s="123" t="s">
        <v>275</v>
      </c>
      <c r="C145" s="124"/>
      <c r="D145" s="124"/>
      <c r="E145" s="124"/>
      <c r="F145" s="124"/>
    </row>
    <row r="146" spans="1:6" s="28" customFormat="1" ht="60">
      <c r="A146" s="45"/>
      <c r="B146" s="123" t="s">
        <v>133</v>
      </c>
      <c r="C146" s="124"/>
      <c r="D146" s="124"/>
      <c r="E146" s="124"/>
      <c r="F146" s="124"/>
    </row>
    <row r="147" spans="1:6" s="28" customFormat="1" ht="14.25">
      <c r="A147" s="45"/>
      <c r="B147" s="213" t="s">
        <v>104</v>
      </c>
      <c r="C147" s="124"/>
      <c r="D147" s="124"/>
      <c r="E147" s="124"/>
      <c r="F147" s="124"/>
    </row>
    <row r="148" spans="1:6" s="28" customFormat="1" ht="45">
      <c r="A148" s="45"/>
      <c r="B148" s="123" t="s">
        <v>45</v>
      </c>
      <c r="C148" s="124"/>
      <c r="D148" s="124"/>
      <c r="E148" s="124"/>
      <c r="F148" s="124"/>
    </row>
    <row r="149" spans="1:6" s="28" customFormat="1">
      <c r="A149" s="45"/>
      <c r="B149" s="123" t="s">
        <v>205</v>
      </c>
      <c r="C149" s="124"/>
      <c r="D149" s="124"/>
      <c r="E149" s="124"/>
      <c r="F149" s="124"/>
    </row>
    <row r="150" spans="1:6" s="28" customFormat="1" ht="30">
      <c r="A150" s="45"/>
      <c r="B150" s="99" t="s">
        <v>46</v>
      </c>
      <c r="C150" s="100"/>
      <c r="D150" s="100"/>
      <c r="E150" s="100"/>
      <c r="F150" s="100"/>
    </row>
    <row r="151" spans="1:6" s="28" customFormat="1" ht="30">
      <c r="A151" s="45"/>
      <c r="B151" s="99" t="s">
        <v>47</v>
      </c>
      <c r="C151" s="100"/>
      <c r="D151" s="100"/>
      <c r="E151" s="100"/>
      <c r="F151" s="100"/>
    </row>
    <row r="152" spans="1:6" s="28" customFormat="1" ht="30">
      <c r="A152" s="45"/>
      <c r="B152" s="119" t="s">
        <v>48</v>
      </c>
      <c r="C152" s="89"/>
      <c r="D152" s="53"/>
      <c r="E152" s="36"/>
      <c r="F152" s="39"/>
    </row>
    <row r="153" spans="1:6" s="28" customFormat="1">
      <c r="A153" s="45"/>
      <c r="B153" s="119" t="s">
        <v>49</v>
      </c>
      <c r="C153" s="89"/>
      <c r="D153" s="53"/>
      <c r="E153" s="36"/>
      <c r="F153" s="39"/>
    </row>
    <row r="154" spans="1:6" s="28" customFormat="1">
      <c r="A154" s="45"/>
      <c r="B154" s="119"/>
      <c r="C154" s="89"/>
      <c r="D154" s="53"/>
      <c r="E154" s="36"/>
      <c r="F154" s="39"/>
    </row>
    <row r="155" spans="1:6" s="28" customFormat="1">
      <c r="A155" s="45" t="s">
        <v>185</v>
      </c>
      <c r="B155" s="40" t="s">
        <v>103</v>
      </c>
      <c r="C155" s="89"/>
      <c r="D155" s="101"/>
      <c r="E155" s="36"/>
      <c r="F155" s="39"/>
    </row>
    <row r="156" spans="1:6" s="28" customFormat="1" ht="42.75">
      <c r="A156" s="45"/>
      <c r="B156" s="40" t="s">
        <v>206</v>
      </c>
      <c r="C156" s="45" t="s">
        <v>1</v>
      </c>
      <c r="D156" s="36">
        <v>1</v>
      </c>
      <c r="E156" s="492"/>
      <c r="F156" s="39">
        <f>E156*D156</f>
        <v>0</v>
      </c>
    </row>
    <row r="157" spans="1:6" s="28" customFormat="1">
      <c r="A157" s="45"/>
      <c r="B157" s="40"/>
      <c r="C157" s="45"/>
      <c r="D157" s="36"/>
      <c r="E157" s="36"/>
      <c r="F157" s="39"/>
    </row>
    <row r="158" spans="1:6" s="28" customFormat="1">
      <c r="A158" s="45" t="s">
        <v>186</v>
      </c>
      <c r="B158" s="40" t="s">
        <v>60</v>
      </c>
      <c r="C158" s="89"/>
      <c r="D158" s="36"/>
      <c r="E158" s="36"/>
      <c r="F158" s="39"/>
    </row>
    <row r="159" spans="1:6" s="28" customFormat="1" ht="42.75">
      <c r="A159" s="45"/>
      <c r="B159" s="40" t="s">
        <v>287</v>
      </c>
      <c r="C159" s="45" t="s">
        <v>1</v>
      </c>
      <c r="D159" s="36">
        <v>1</v>
      </c>
      <c r="E159" s="492"/>
      <c r="F159" s="39">
        <f>E159*D159</f>
        <v>0</v>
      </c>
    </row>
    <row r="160" spans="1:6" s="28" customFormat="1">
      <c r="A160" s="45"/>
      <c r="B160" s="40"/>
      <c r="C160" s="45"/>
      <c r="D160" s="36"/>
      <c r="E160" s="36"/>
      <c r="F160" s="39"/>
    </row>
    <row r="161" spans="1:6" s="28" customFormat="1">
      <c r="A161" s="45" t="s">
        <v>223</v>
      </c>
      <c r="B161" s="40" t="s">
        <v>224</v>
      </c>
      <c r="C161" s="89"/>
      <c r="D161" s="36"/>
      <c r="E161" s="36"/>
      <c r="F161" s="39"/>
    </row>
    <row r="162" spans="1:6" s="28" customFormat="1" ht="99.75">
      <c r="A162" s="45"/>
      <c r="B162" s="40" t="s">
        <v>276</v>
      </c>
      <c r="C162" s="45" t="s">
        <v>1</v>
      </c>
      <c r="D162" s="36">
        <v>1</v>
      </c>
      <c r="E162" s="492"/>
      <c r="F162" s="39">
        <f>E162*D162</f>
        <v>0</v>
      </c>
    </row>
    <row r="163" spans="1:6" s="28" customFormat="1" ht="19.5" thickBot="1">
      <c r="A163" s="46"/>
      <c r="B163" s="157"/>
      <c r="C163" s="158"/>
      <c r="D163" s="47"/>
      <c r="E163" s="48"/>
      <c r="F163" s="49"/>
    </row>
    <row r="164" spans="1:6" s="28" customFormat="1" ht="19.5" thickTop="1">
      <c r="A164" s="43"/>
      <c r="B164" s="154" t="s">
        <v>43</v>
      </c>
      <c r="C164" s="155"/>
      <c r="D164" s="50"/>
      <c r="E164" s="63" t="s">
        <v>0</v>
      </c>
      <c r="F164" s="97">
        <f>SUM(F139:F163)</f>
        <v>0</v>
      </c>
    </row>
    <row r="165" spans="1:6" s="28" customFormat="1" ht="18.75">
      <c r="A165" s="43"/>
      <c r="B165" s="154"/>
      <c r="C165" s="155"/>
      <c r="D165" s="50"/>
      <c r="E165" s="63"/>
      <c r="F165" s="39"/>
    </row>
    <row r="166" spans="1:6" s="28" customFormat="1" ht="16.5" thickBot="1">
      <c r="A166" s="113" t="s">
        <v>38</v>
      </c>
      <c r="B166" s="514" t="s">
        <v>76</v>
      </c>
      <c r="C166" s="514"/>
      <c r="D166" s="115"/>
      <c r="E166" s="115"/>
      <c r="F166" s="114"/>
    </row>
    <row r="167" spans="1:6" s="28" customFormat="1" ht="16.5" thickBot="1">
      <c r="A167" s="151"/>
      <c r="B167" s="152"/>
      <c r="C167" s="153"/>
      <c r="D167" s="116"/>
      <c r="E167" s="116"/>
      <c r="F167" s="117"/>
    </row>
    <row r="168" spans="1:6" s="28" customFormat="1" ht="15.75">
      <c r="A168" s="160"/>
      <c r="B168" s="95"/>
      <c r="C168" s="161"/>
      <c r="D168" s="94"/>
      <c r="E168" s="94"/>
      <c r="F168" s="95"/>
    </row>
    <row r="169" spans="1:6" s="28" customFormat="1" ht="71.25">
      <c r="A169" s="45" t="s">
        <v>187</v>
      </c>
      <c r="B169" s="72" t="s">
        <v>389</v>
      </c>
      <c r="C169" s="45"/>
      <c r="D169" s="36"/>
      <c r="E169" s="36"/>
      <c r="F169" s="39"/>
    </row>
    <row r="170" spans="1:6" s="28" customFormat="1">
      <c r="A170" s="45"/>
      <c r="B170" s="72" t="s">
        <v>80</v>
      </c>
      <c r="C170" s="45"/>
      <c r="D170" s="36"/>
      <c r="E170" s="36"/>
      <c r="F170" s="39"/>
    </row>
    <row r="171" spans="1:6" s="28" customFormat="1" ht="28.5">
      <c r="A171" s="45"/>
      <c r="B171" s="72" t="s">
        <v>125</v>
      </c>
      <c r="C171" s="102"/>
      <c r="D171" s="36"/>
      <c r="E171" s="36"/>
      <c r="F171" s="42"/>
    </row>
    <row r="172" spans="1:6" s="28" customFormat="1">
      <c r="A172" s="45"/>
      <c r="B172" s="72" t="s">
        <v>105</v>
      </c>
      <c r="C172" s="102"/>
      <c r="D172" s="36"/>
      <c r="E172" s="36"/>
      <c r="F172" s="42"/>
    </row>
    <row r="173" spans="1:6" s="28" customFormat="1" ht="28.5">
      <c r="A173" s="45"/>
      <c r="B173" s="72" t="s">
        <v>209</v>
      </c>
      <c r="C173" s="102"/>
      <c r="D173" s="36"/>
      <c r="E173" s="36"/>
      <c r="F173" s="42"/>
    </row>
    <row r="174" spans="1:6" s="28" customFormat="1">
      <c r="A174" s="45"/>
      <c r="B174" s="73" t="s">
        <v>87</v>
      </c>
      <c r="C174" s="102" t="s">
        <v>27</v>
      </c>
      <c r="D174" s="36">
        <v>193</v>
      </c>
      <c r="E174" s="492"/>
      <c r="F174" s="42">
        <f>D174*E174</f>
        <v>0</v>
      </c>
    </row>
    <row r="175" spans="1:6" s="28" customFormat="1">
      <c r="A175" s="45"/>
      <c r="B175" s="346"/>
      <c r="C175" s="102"/>
      <c r="D175" s="36"/>
      <c r="E175" s="36"/>
      <c r="F175" s="42"/>
    </row>
    <row r="176" spans="1:6" s="28" customFormat="1" ht="85.5">
      <c r="A176" s="298" t="s">
        <v>40</v>
      </c>
      <c r="B176" s="351" t="s">
        <v>288</v>
      </c>
      <c r="C176" s="298"/>
      <c r="D176" s="351"/>
      <c r="E176" s="298"/>
      <c r="F176" s="351"/>
    </row>
    <row r="177" spans="1:6" s="28" customFormat="1" ht="14.25">
      <c r="A177" s="298"/>
      <c r="B177" s="351" t="s">
        <v>226</v>
      </c>
      <c r="C177" s="298"/>
      <c r="D177" s="351"/>
      <c r="E177" s="298"/>
      <c r="F177" s="351"/>
    </row>
    <row r="178" spans="1:6" s="28" customFormat="1" ht="42.75">
      <c r="A178" s="298"/>
      <c r="B178" s="351" t="s">
        <v>227</v>
      </c>
      <c r="C178" s="298"/>
      <c r="D178" s="351"/>
      <c r="E178" s="298"/>
      <c r="F178" s="351"/>
    </row>
    <row r="179" spans="1:6" s="28" customFormat="1">
      <c r="A179" s="351"/>
      <c r="B179" s="351" t="s">
        <v>228</v>
      </c>
      <c r="C179" s="352" t="s">
        <v>27</v>
      </c>
      <c r="D179" s="352">
        <v>20</v>
      </c>
      <c r="E179" s="493"/>
      <c r="F179" s="295">
        <f>D179*E179</f>
        <v>0</v>
      </c>
    </row>
    <row r="180" spans="1:6" s="28" customFormat="1">
      <c r="A180" s="45"/>
      <c r="B180" s="73"/>
      <c r="C180" s="102"/>
      <c r="D180" s="36"/>
      <c r="E180" s="36"/>
      <c r="F180" s="42"/>
    </row>
    <row r="181" spans="1:6" s="28" customFormat="1" ht="142.5">
      <c r="A181" s="349" t="s">
        <v>188</v>
      </c>
      <c r="B181" s="345" t="s">
        <v>289</v>
      </c>
      <c r="C181" s="347"/>
      <c r="D181" s="348"/>
      <c r="E181" s="348"/>
      <c r="F181" s="350"/>
    </row>
    <row r="182" spans="1:6" s="28" customFormat="1" ht="28.5">
      <c r="A182" s="349"/>
      <c r="B182" s="345" t="s">
        <v>126</v>
      </c>
      <c r="C182" s="347"/>
      <c r="D182" s="348"/>
      <c r="E182" s="348"/>
      <c r="F182" s="350"/>
    </row>
    <row r="183" spans="1:6" s="28" customFormat="1">
      <c r="A183" s="349"/>
      <c r="B183" s="346" t="s">
        <v>62</v>
      </c>
      <c r="C183" s="347" t="s">
        <v>27</v>
      </c>
      <c r="D183" s="348">
        <v>148</v>
      </c>
      <c r="E183" s="490"/>
      <c r="F183" s="350">
        <f>D183*E183</f>
        <v>0</v>
      </c>
    </row>
    <row r="184" spans="1:6" s="28" customFormat="1">
      <c r="A184" s="349"/>
      <c r="B184" s="346"/>
      <c r="C184" s="347"/>
      <c r="D184" s="348"/>
      <c r="E184" s="348"/>
      <c r="F184" s="350"/>
    </row>
    <row r="185" spans="1:6" s="28" customFormat="1" ht="71.25">
      <c r="A185" s="298" t="s">
        <v>207</v>
      </c>
      <c r="B185" s="351" t="s">
        <v>290</v>
      </c>
      <c r="C185" s="293"/>
      <c r="D185" s="352"/>
      <c r="E185" s="352"/>
      <c r="F185" s="295"/>
    </row>
    <row r="186" spans="1:6" s="28" customFormat="1" ht="28.5">
      <c r="A186" s="298"/>
      <c r="B186" s="351" t="s">
        <v>126</v>
      </c>
      <c r="C186" s="293"/>
      <c r="D186" s="352"/>
      <c r="E186" s="352"/>
      <c r="F186" s="295"/>
    </row>
    <row r="187" spans="1:6" s="28" customFormat="1">
      <c r="A187" s="298"/>
      <c r="B187" s="297" t="s">
        <v>62</v>
      </c>
      <c r="C187" s="293"/>
      <c r="D187" s="352"/>
      <c r="E187" s="352"/>
      <c r="F187" s="295"/>
    </row>
    <row r="188" spans="1:6" s="28" customFormat="1">
      <c r="A188" s="298"/>
      <c r="B188" s="353" t="s">
        <v>208</v>
      </c>
      <c r="C188" s="293" t="s">
        <v>27</v>
      </c>
      <c r="D188" s="82">
        <v>577</v>
      </c>
      <c r="E188" s="488"/>
      <c r="F188" s="354">
        <f>E188*D188</f>
        <v>0</v>
      </c>
    </row>
    <row r="189" spans="1:6" s="28" customFormat="1">
      <c r="A189" s="349"/>
      <c r="B189" s="346"/>
      <c r="C189" s="347"/>
      <c r="D189" s="348"/>
      <c r="E189" s="348"/>
      <c r="F189" s="350"/>
    </row>
    <row r="190" spans="1:6" s="28" customFormat="1" ht="85.5">
      <c r="A190" s="45" t="s">
        <v>280</v>
      </c>
      <c r="B190" s="72" t="s">
        <v>291</v>
      </c>
      <c r="C190" s="102"/>
      <c r="D190" s="36"/>
      <c r="E190" s="36"/>
      <c r="F190" s="42"/>
    </row>
    <row r="191" spans="1:6" s="28" customFormat="1">
      <c r="A191" s="45"/>
      <c r="B191" s="103" t="s">
        <v>81</v>
      </c>
      <c r="C191" s="102" t="s">
        <v>27</v>
      </c>
      <c r="D191" s="36">
        <v>705</v>
      </c>
      <c r="E191" s="492"/>
      <c r="F191" s="42">
        <f>D191*E191</f>
        <v>0</v>
      </c>
    </row>
    <row r="192" spans="1:6" s="28" customFormat="1" ht="15.75" thickBot="1">
      <c r="A192" s="162"/>
      <c r="B192" s="78"/>
      <c r="C192" s="162"/>
      <c r="D192" s="48"/>
      <c r="E192" s="48"/>
      <c r="F192" s="49"/>
    </row>
    <row r="193" spans="1:6" s="28" customFormat="1" ht="19.5" thickTop="1">
      <c r="A193" s="43"/>
      <c r="B193" s="154" t="str">
        <f>B166</f>
        <v>TESARSKI RADOVI</v>
      </c>
      <c r="C193" s="155"/>
      <c r="D193" s="36"/>
      <c r="E193" s="63" t="s">
        <v>0</v>
      </c>
      <c r="F193" s="97">
        <f>SUM(F169:F192)</f>
        <v>0</v>
      </c>
    </row>
    <row r="194" spans="1:6" s="28" customFormat="1" ht="18.75">
      <c r="A194" s="43"/>
      <c r="B194" s="154"/>
      <c r="C194" s="155"/>
      <c r="D194" s="50"/>
      <c r="E194" s="63"/>
      <c r="F194" s="39"/>
    </row>
    <row r="195" spans="1:6" s="28" customFormat="1" ht="16.5" thickBot="1">
      <c r="A195" s="113" t="s">
        <v>42</v>
      </c>
      <c r="B195" s="514" t="s">
        <v>77</v>
      </c>
      <c r="C195" s="514"/>
      <c r="D195" s="115"/>
      <c r="E195" s="115"/>
      <c r="F195" s="114"/>
    </row>
    <row r="196" spans="1:6" s="28" customFormat="1" ht="16.5" thickBot="1">
      <c r="A196" s="151"/>
      <c r="B196" s="152"/>
      <c r="C196" s="153"/>
      <c r="D196" s="116"/>
      <c r="E196" s="116"/>
      <c r="F196" s="117"/>
    </row>
    <row r="197" spans="1:6" s="28" customFormat="1" ht="15.75">
      <c r="A197" s="160"/>
      <c r="B197" s="95"/>
      <c r="C197" s="161"/>
      <c r="D197" s="94"/>
      <c r="E197" s="94"/>
      <c r="F197" s="95"/>
    </row>
    <row r="198" spans="1:6" s="28" customFormat="1" ht="171">
      <c r="A198" s="45" t="s">
        <v>44</v>
      </c>
      <c r="B198" s="292" t="s">
        <v>292</v>
      </c>
      <c r="C198" s="293"/>
      <c r="D198" s="294"/>
      <c r="E198" s="291"/>
      <c r="F198" s="295"/>
    </row>
    <row r="199" spans="1:6" s="28" customFormat="1" ht="42.75">
      <c r="A199" s="45"/>
      <c r="B199" s="296" t="s">
        <v>136</v>
      </c>
      <c r="C199" s="293"/>
      <c r="D199" s="294"/>
      <c r="E199" s="291"/>
      <c r="F199" s="295"/>
    </row>
    <row r="200" spans="1:6" s="28" customFormat="1">
      <c r="A200" s="45"/>
      <c r="B200" s="297" t="s">
        <v>134</v>
      </c>
      <c r="C200" s="298" t="s">
        <v>27</v>
      </c>
      <c r="D200" s="41">
        <v>725</v>
      </c>
      <c r="E200" s="487"/>
      <c r="F200" s="42">
        <f>D200*E200</f>
        <v>0</v>
      </c>
    </row>
    <row r="201" spans="1:6" s="28" customFormat="1">
      <c r="A201" s="45"/>
      <c r="B201" s="296"/>
      <c r="C201" s="298"/>
      <c r="D201" s="41"/>
      <c r="E201" s="41"/>
      <c r="F201" s="42"/>
    </row>
    <row r="202" spans="1:6" s="28" customFormat="1">
      <c r="A202" s="45" t="s">
        <v>189</v>
      </c>
      <c r="B202" s="126" t="s">
        <v>98</v>
      </c>
      <c r="C202" s="102"/>
      <c r="D202" s="41"/>
      <c r="E202" s="41"/>
      <c r="F202" s="42"/>
    </row>
    <row r="203" spans="1:6" s="28" customFormat="1" ht="28.5">
      <c r="A203" s="45"/>
      <c r="B203" s="125" t="s">
        <v>82</v>
      </c>
      <c r="C203" s="102"/>
      <c r="D203" s="41"/>
      <c r="E203" s="41"/>
      <c r="F203" s="42"/>
    </row>
    <row r="204" spans="1:6" s="28" customFormat="1">
      <c r="A204" s="45"/>
      <c r="B204" s="126" t="s">
        <v>83</v>
      </c>
      <c r="C204" s="102" t="s">
        <v>8</v>
      </c>
      <c r="D204" s="41">
        <v>128</v>
      </c>
      <c r="E204" s="487"/>
      <c r="F204" s="42">
        <f>D204*E204</f>
        <v>0</v>
      </c>
    </row>
    <row r="205" spans="1:6" s="28" customFormat="1" ht="15.75" thickBot="1">
      <c r="A205" s="162"/>
      <c r="B205" s="173"/>
      <c r="C205" s="174"/>
      <c r="D205" s="175"/>
      <c r="E205" s="175"/>
      <c r="F205" s="176"/>
    </row>
    <row r="206" spans="1:6" s="28" customFormat="1" ht="19.5" thickTop="1">
      <c r="A206" s="43"/>
      <c r="B206" s="154" t="str">
        <f>B195</f>
        <v>KROVOPOKRIVAČKI RADOVI</v>
      </c>
      <c r="C206" s="155"/>
      <c r="D206" s="36"/>
      <c r="E206" s="63" t="s">
        <v>0</v>
      </c>
      <c r="F206" s="97">
        <f>SUM(F198:F205)</f>
        <v>0</v>
      </c>
    </row>
    <row r="207" spans="1:6" s="28" customFormat="1" ht="18.75">
      <c r="A207" s="43"/>
      <c r="B207" s="154"/>
      <c r="C207" s="155"/>
      <c r="D207" s="50"/>
      <c r="E207" s="63"/>
      <c r="F207" s="39"/>
    </row>
    <row r="208" spans="1:6" s="28" customFormat="1" ht="16.5" thickBot="1">
      <c r="A208" s="113" t="s">
        <v>170</v>
      </c>
      <c r="B208" s="514" t="s">
        <v>50</v>
      </c>
      <c r="C208" s="514"/>
      <c r="D208" s="115"/>
      <c r="E208" s="115"/>
      <c r="F208" s="114"/>
    </row>
    <row r="209" spans="1:6" s="28" customFormat="1" ht="16.5" thickBot="1">
      <c r="A209" s="151"/>
      <c r="B209" s="152"/>
      <c r="C209" s="153"/>
      <c r="D209" s="116"/>
      <c r="E209" s="116"/>
      <c r="F209" s="117"/>
    </row>
    <row r="210" spans="1:6" s="28" customFormat="1" ht="15.75">
      <c r="A210" s="160"/>
      <c r="B210" s="95"/>
      <c r="C210" s="161"/>
      <c r="D210" s="94"/>
      <c r="E210" s="94"/>
      <c r="F210" s="95"/>
    </row>
    <row r="211" spans="1:6" s="28" customFormat="1" ht="42.75">
      <c r="A211" s="163" t="s">
        <v>190</v>
      </c>
      <c r="B211" s="201" t="s">
        <v>84</v>
      </c>
      <c r="C211" s="163"/>
      <c r="D211" s="108"/>
      <c r="E211" s="108"/>
      <c r="F211" s="109"/>
    </row>
    <row r="212" spans="1:6" s="28" customFormat="1" ht="42.75">
      <c r="A212" s="163"/>
      <c r="B212" s="202" t="s">
        <v>112</v>
      </c>
      <c r="C212" s="163"/>
      <c r="D212" s="108"/>
      <c r="E212" s="108"/>
      <c r="F212" s="109"/>
    </row>
    <row r="213" spans="1:6" s="28" customFormat="1" ht="71.25">
      <c r="A213" s="163"/>
      <c r="B213" s="202" t="s">
        <v>210</v>
      </c>
      <c r="C213" s="163"/>
      <c r="D213" s="108"/>
      <c r="E213" s="108"/>
      <c r="F213" s="109"/>
    </row>
    <row r="214" spans="1:6" s="28" customFormat="1">
      <c r="A214" s="163"/>
      <c r="B214" s="199" t="s">
        <v>71</v>
      </c>
      <c r="C214" s="200" t="s">
        <v>27</v>
      </c>
      <c r="D214" s="108">
        <v>345</v>
      </c>
      <c r="E214" s="490"/>
      <c r="F214" s="196">
        <f>D214*E214</f>
        <v>0</v>
      </c>
    </row>
    <row r="215" spans="1:6" s="28" customFormat="1">
      <c r="A215" s="363"/>
      <c r="B215" s="370"/>
      <c r="C215" s="371"/>
      <c r="D215" s="362"/>
      <c r="E215" s="362"/>
      <c r="F215" s="369"/>
    </row>
    <row r="216" spans="1:6" s="28" customFormat="1" ht="28.5">
      <c r="A216" s="375" t="s">
        <v>225</v>
      </c>
      <c r="B216" s="377" t="s">
        <v>233</v>
      </c>
      <c r="C216" s="375"/>
      <c r="D216" s="372"/>
      <c r="E216" s="372"/>
      <c r="F216" s="373"/>
    </row>
    <row r="217" spans="1:6" s="28" customFormat="1">
      <c r="A217" s="375"/>
      <c r="B217" s="379"/>
      <c r="C217" s="375"/>
      <c r="D217" s="372"/>
      <c r="E217" s="372"/>
      <c r="F217" s="373"/>
    </row>
    <row r="218" spans="1:6" s="28" customFormat="1">
      <c r="A218" s="375"/>
      <c r="B218" s="378" t="s">
        <v>71</v>
      </c>
      <c r="C218" s="376" t="s">
        <v>27</v>
      </c>
      <c r="D218" s="372">
        <v>65</v>
      </c>
      <c r="E218" s="490"/>
      <c r="F218" s="374">
        <f>D218*E218</f>
        <v>0</v>
      </c>
    </row>
    <row r="219" spans="1:6" s="28" customFormat="1" ht="15.75" thickBot="1">
      <c r="A219" s="162"/>
      <c r="B219" s="78"/>
      <c r="C219" s="162"/>
      <c r="D219" s="48"/>
      <c r="E219" s="48"/>
      <c r="F219" s="49"/>
    </row>
    <row r="220" spans="1:6" s="28" customFormat="1" ht="19.5" thickTop="1">
      <c r="A220" s="43"/>
      <c r="B220" s="154" t="str">
        <f>B208</f>
        <v>SOBOSLIKARSKO-LIČILAČKI RADOVI</v>
      </c>
      <c r="C220" s="155"/>
      <c r="D220" s="36"/>
      <c r="E220" s="63" t="s">
        <v>0</v>
      </c>
      <c r="F220" s="97">
        <f>SUM(F211:F219)</f>
        <v>0</v>
      </c>
    </row>
    <row r="221" spans="1:6" s="28" customFormat="1">
      <c r="A221" s="57"/>
      <c r="B221" s="58"/>
      <c r="C221" s="59"/>
      <c r="D221" s="60"/>
      <c r="E221" s="61"/>
      <c r="F221" s="62"/>
    </row>
    <row r="222" spans="1:6" s="54" customFormat="1" ht="16.5" thickBot="1">
      <c r="A222" s="113" t="s">
        <v>51</v>
      </c>
      <c r="B222" s="514" t="s">
        <v>52</v>
      </c>
      <c r="C222" s="514"/>
      <c r="D222" s="115"/>
      <c r="E222" s="115"/>
      <c r="F222" s="114"/>
    </row>
    <row r="223" spans="1:6" s="54" customFormat="1" ht="16.5" thickBot="1">
      <c r="A223" s="151"/>
      <c r="B223" s="152"/>
      <c r="C223" s="153"/>
      <c r="D223" s="116"/>
      <c r="E223" s="116"/>
      <c r="F223" s="117"/>
    </row>
    <row r="224" spans="1:6" s="54" customFormat="1" ht="15.75">
      <c r="A224" s="160"/>
      <c r="B224" s="95"/>
      <c r="C224" s="161"/>
      <c r="D224" s="94"/>
      <c r="E224" s="94"/>
      <c r="F224" s="95"/>
    </row>
    <row r="225" spans="1:6" s="5" customFormat="1" ht="57">
      <c r="A225" s="45" t="s">
        <v>53</v>
      </c>
      <c r="B225" s="104" t="s">
        <v>191</v>
      </c>
      <c r="C225" s="45"/>
      <c r="D225" s="36"/>
      <c r="E225" s="36"/>
      <c r="F225" s="39"/>
    </row>
    <row r="226" spans="1:6" s="5" customFormat="1" ht="57">
      <c r="A226" s="45"/>
      <c r="B226" s="104" t="s">
        <v>99</v>
      </c>
      <c r="C226" s="45"/>
      <c r="D226" s="36"/>
      <c r="E226" s="36"/>
      <c r="F226" s="39"/>
    </row>
    <row r="227" spans="1:6" s="5" customFormat="1" ht="28.5">
      <c r="A227" s="45"/>
      <c r="B227" s="104" t="s">
        <v>67</v>
      </c>
      <c r="C227" s="45"/>
      <c r="D227" s="105"/>
      <c r="E227" s="36"/>
      <c r="F227" s="39"/>
    </row>
    <row r="228" spans="1:6" s="5" customFormat="1">
      <c r="A228" s="45"/>
      <c r="B228" s="106" t="s">
        <v>54</v>
      </c>
      <c r="C228" s="102" t="s">
        <v>8</v>
      </c>
      <c r="D228" s="41">
        <v>52</v>
      </c>
      <c r="E228" s="487"/>
      <c r="F228" s="42">
        <f>D228*E228</f>
        <v>0</v>
      </c>
    </row>
    <row r="229" spans="1:6" s="5" customFormat="1">
      <c r="A229" s="45"/>
      <c r="B229" s="106"/>
      <c r="C229" s="107"/>
      <c r="D229" s="41"/>
      <c r="E229" s="41"/>
      <c r="F229" s="42"/>
    </row>
    <row r="230" spans="1:6" s="5" customFormat="1" ht="57">
      <c r="A230" s="45" t="s">
        <v>93</v>
      </c>
      <c r="B230" s="104" t="s">
        <v>55</v>
      </c>
      <c r="C230" s="45"/>
      <c r="D230" s="41"/>
      <c r="E230" s="41"/>
      <c r="F230" s="42"/>
    </row>
    <row r="231" spans="1:6" s="5" customFormat="1">
      <c r="A231" s="45"/>
      <c r="B231" s="104" t="s">
        <v>56</v>
      </c>
      <c r="C231" s="45"/>
      <c r="D231" s="41"/>
      <c r="E231" s="41"/>
      <c r="F231" s="42"/>
    </row>
    <row r="232" spans="1:6" s="5" customFormat="1" ht="28.5">
      <c r="A232" s="45"/>
      <c r="B232" s="104" t="s">
        <v>67</v>
      </c>
      <c r="C232" s="45"/>
      <c r="D232" s="41"/>
      <c r="E232" s="41"/>
      <c r="F232" s="42"/>
    </row>
    <row r="233" spans="1:6" s="5" customFormat="1">
      <c r="A233" s="45"/>
      <c r="B233" s="106" t="s">
        <v>57</v>
      </c>
      <c r="C233" s="102" t="s">
        <v>8</v>
      </c>
      <c r="D233" s="41">
        <v>128</v>
      </c>
      <c r="E233" s="487"/>
      <c r="F233" s="42">
        <f>D233*E233</f>
        <v>0</v>
      </c>
    </row>
    <row r="234" spans="1:6" s="5" customFormat="1">
      <c r="A234" s="45"/>
      <c r="B234" s="106"/>
      <c r="C234" s="107"/>
      <c r="D234" s="41"/>
      <c r="E234" s="41"/>
      <c r="F234" s="42"/>
    </row>
    <row r="235" spans="1:6" s="5" customFormat="1" ht="15.75" thickBot="1">
      <c r="A235" s="162"/>
      <c r="B235" s="80"/>
      <c r="C235" s="65"/>
      <c r="D235" s="48"/>
      <c r="E235" s="48"/>
      <c r="F235" s="49"/>
    </row>
    <row r="236" spans="1:6" s="5" customFormat="1" ht="19.5" thickTop="1">
      <c r="A236" s="43"/>
      <c r="B236" s="154" t="str">
        <f>B222</f>
        <v>LIMARSKO - BRAVARSKI RADOVI</v>
      </c>
      <c r="C236" s="155"/>
      <c r="D236" s="36"/>
      <c r="E236" s="63" t="s">
        <v>0</v>
      </c>
      <c r="F236" s="97">
        <f>SUM(F225:F235)</f>
        <v>0</v>
      </c>
    </row>
    <row r="237" spans="1:6" s="5" customFormat="1">
      <c r="A237" s="45"/>
      <c r="B237" s="52"/>
      <c r="C237" s="55"/>
      <c r="D237" s="98"/>
      <c r="E237" s="98"/>
      <c r="F237" s="56"/>
    </row>
    <row r="238" spans="1:6" s="5" customFormat="1">
      <c r="A238" s="45"/>
      <c r="B238" s="44"/>
      <c r="C238" s="45"/>
      <c r="D238" s="53"/>
      <c r="E238" s="36"/>
      <c r="F238" s="39"/>
    </row>
    <row r="239" spans="1:6" s="5" customFormat="1" ht="16.5" thickBot="1">
      <c r="A239" s="113"/>
      <c r="B239" s="114" t="s">
        <v>85</v>
      </c>
      <c r="C239" s="113"/>
      <c r="D239" s="115"/>
      <c r="E239" s="115"/>
      <c r="F239" s="114"/>
    </row>
    <row r="240" spans="1:6" s="5" customFormat="1">
      <c r="A240" s="166"/>
      <c r="B240" s="167"/>
      <c r="C240" s="166"/>
      <c r="D240" s="128"/>
      <c r="E240" s="129"/>
      <c r="F240" s="130"/>
    </row>
    <row r="241" spans="1:6" s="5" customFormat="1">
      <c r="A241" s="166"/>
      <c r="B241" s="167"/>
      <c r="C241" s="166"/>
      <c r="D241" s="128"/>
      <c r="E241" s="129"/>
      <c r="F241" s="130"/>
    </row>
    <row r="242" spans="1:6" s="5" customFormat="1">
      <c r="A242" s="155" t="str">
        <f>A10</f>
        <v>A.</v>
      </c>
      <c r="B242" s="168" t="str">
        <f>B10</f>
        <v>PRIPREMNI RADOVI, DEMONTAŽE, RUŠENJA I UKLANJANJA</v>
      </c>
      <c r="C242" s="166"/>
      <c r="D242" s="128"/>
      <c r="E242" s="129"/>
      <c r="F242" s="66">
        <f>F88</f>
        <v>0</v>
      </c>
    </row>
    <row r="243" spans="1:6" s="5" customFormat="1">
      <c r="A243" s="155"/>
      <c r="B243" s="168"/>
      <c r="C243" s="166"/>
      <c r="D243" s="128"/>
      <c r="E243" s="129"/>
      <c r="F243" s="131"/>
    </row>
    <row r="244" spans="1:6" s="5" customFormat="1">
      <c r="A244" s="155" t="str">
        <f>A90</f>
        <v>B.</v>
      </c>
      <c r="B244" s="168" t="str">
        <f>B90</f>
        <v>ZEMLJANI RADOVI</v>
      </c>
      <c r="C244" s="166"/>
      <c r="D244" s="128"/>
      <c r="E244" s="129"/>
      <c r="F244" s="131">
        <f>F99</f>
        <v>0</v>
      </c>
    </row>
    <row r="245" spans="1:6" s="5" customFormat="1">
      <c r="A245" s="155"/>
      <c r="B245" s="168"/>
      <c r="C245" s="166"/>
      <c r="D245" s="128"/>
      <c r="E245" s="129"/>
      <c r="F245" s="131"/>
    </row>
    <row r="246" spans="1:6" s="5" customFormat="1">
      <c r="A246" s="155" t="str">
        <f>A101</f>
        <v>C.</v>
      </c>
      <c r="B246" s="168" t="str">
        <f>B101</f>
        <v>ZIDARSKI I ARMIRANOBETONSKI RADOVI</v>
      </c>
      <c r="C246" s="18"/>
      <c r="D246" s="18"/>
      <c r="E246" s="18"/>
      <c r="F246" s="131">
        <f>F125</f>
        <v>0</v>
      </c>
    </row>
    <row r="247" spans="1:6" s="5" customFormat="1" ht="12">
      <c r="A247" s="132"/>
      <c r="B247" s="132"/>
      <c r="C247" s="18"/>
      <c r="D247" s="18"/>
      <c r="E247" s="18"/>
      <c r="F247" s="133"/>
    </row>
    <row r="248" spans="1:6" s="5" customFormat="1">
      <c r="A248" s="155" t="str">
        <f>A127</f>
        <v>D.</v>
      </c>
      <c r="B248" s="168" t="str">
        <f>B127</f>
        <v>IZOLATERSKI RADOVI</v>
      </c>
      <c r="C248" s="166"/>
      <c r="D248" s="128"/>
      <c r="E248" s="129"/>
      <c r="F248" s="131">
        <f>F133</f>
        <v>0</v>
      </c>
    </row>
    <row r="249" spans="1:6" s="5" customFormat="1">
      <c r="A249" s="169"/>
      <c r="B249" s="168"/>
      <c r="C249" s="166"/>
      <c r="D249" s="128"/>
      <c r="E249" s="129"/>
      <c r="F249" s="131"/>
    </row>
    <row r="250" spans="1:6" s="5" customFormat="1">
      <c r="A250" s="155" t="str">
        <f>A135</f>
        <v>E.</v>
      </c>
      <c r="B250" s="168" t="str">
        <f>B135</f>
        <v>FASADNA STOLARIJA</v>
      </c>
      <c r="C250" s="166"/>
      <c r="D250" s="128"/>
      <c r="E250" s="129"/>
      <c r="F250" s="131">
        <f>F164</f>
        <v>0</v>
      </c>
    </row>
    <row r="251" spans="1:6" s="5" customFormat="1">
      <c r="A251" s="155"/>
      <c r="B251" s="168"/>
      <c r="C251" s="166"/>
      <c r="D251" s="128"/>
      <c r="E251" s="129"/>
      <c r="F251" s="131"/>
    </row>
    <row r="252" spans="1:6" s="5" customFormat="1">
      <c r="A252" s="155" t="str">
        <f>A166</f>
        <v>F.</v>
      </c>
      <c r="B252" s="168" t="str">
        <f>B166</f>
        <v>TESARSKI RADOVI</v>
      </c>
      <c r="C252" s="166"/>
      <c r="D252" s="128"/>
      <c r="E252" s="129"/>
      <c r="F252" s="131">
        <f>F193</f>
        <v>0</v>
      </c>
    </row>
    <row r="253" spans="1:6" s="5" customFormat="1">
      <c r="A253" s="155"/>
      <c r="B253" s="168"/>
      <c r="C253" s="166"/>
      <c r="D253" s="128"/>
      <c r="E253" s="129"/>
      <c r="F253" s="131"/>
    </row>
    <row r="254" spans="1:6" s="5" customFormat="1">
      <c r="A254" s="155" t="str">
        <f>A195</f>
        <v>G.</v>
      </c>
      <c r="B254" s="168" t="str">
        <f>B195</f>
        <v>KROVOPOKRIVAČKI RADOVI</v>
      </c>
      <c r="C254" s="166"/>
      <c r="D254" s="128"/>
      <c r="E254" s="129"/>
      <c r="F254" s="131">
        <f>F206</f>
        <v>0</v>
      </c>
    </row>
    <row r="255" spans="1:6" s="5" customFormat="1">
      <c r="A255" s="155"/>
      <c r="B255" s="168"/>
      <c r="C255" s="166"/>
      <c r="D255" s="128"/>
      <c r="E255" s="129"/>
      <c r="F255" s="131"/>
    </row>
    <row r="256" spans="1:6" s="5" customFormat="1">
      <c r="A256" s="155" t="str">
        <f>A208</f>
        <v>H.</v>
      </c>
      <c r="B256" s="168" t="str">
        <f>B208</f>
        <v>SOBOSLIKARSKO-LIČILAČKI RADOVI</v>
      </c>
      <c r="C256" s="166"/>
      <c r="D256" s="128"/>
      <c r="E256" s="129"/>
      <c r="F256" s="131">
        <f>F220</f>
        <v>0</v>
      </c>
    </row>
    <row r="257" spans="1:6" s="5" customFormat="1">
      <c r="A257" s="155"/>
      <c r="B257" s="168"/>
      <c r="C257" s="166"/>
      <c r="D257" s="128"/>
      <c r="E257" s="129"/>
      <c r="F257" s="131"/>
    </row>
    <row r="258" spans="1:6" s="5" customFormat="1">
      <c r="A258" s="155" t="str">
        <f>A222</f>
        <v>I.</v>
      </c>
      <c r="B258" s="168" t="str">
        <f>B222</f>
        <v>LIMARSKO - BRAVARSKI RADOVI</v>
      </c>
      <c r="C258" s="166"/>
      <c r="D258" s="128"/>
      <c r="E258" s="129"/>
      <c r="F258" s="131">
        <f>F236</f>
        <v>0</v>
      </c>
    </row>
    <row r="259" spans="1:6" s="5" customFormat="1" ht="15.75" thickBot="1">
      <c r="A259" s="170"/>
      <c r="B259" s="171"/>
      <c r="C259" s="170"/>
      <c r="D259" s="134"/>
      <c r="E259" s="135"/>
      <c r="F259" s="136"/>
    </row>
    <row r="260" spans="1:6" s="5" customFormat="1">
      <c r="A260" s="166"/>
      <c r="B260" s="172" t="s">
        <v>66</v>
      </c>
      <c r="C260" s="166"/>
      <c r="D260" s="128"/>
      <c r="E260" s="129"/>
      <c r="F260" s="130">
        <f>SUM(F242:F258)</f>
        <v>0</v>
      </c>
    </row>
    <row r="261" spans="1:6" s="5" customFormat="1" ht="15.75" thickBot="1">
      <c r="A261" s="166"/>
      <c r="B261" s="172" t="s">
        <v>14</v>
      </c>
      <c r="C261" s="166"/>
      <c r="D261" s="128"/>
      <c r="E261" s="129"/>
      <c r="F261" s="130">
        <f>F260*0.25</f>
        <v>0</v>
      </c>
    </row>
    <row r="262" spans="1:6" s="5" customFormat="1" ht="15.75" thickBot="1">
      <c r="A262" s="166"/>
      <c r="B262" s="172" t="s">
        <v>15</v>
      </c>
      <c r="C262" s="166"/>
      <c r="D262" s="128"/>
      <c r="E262" s="129"/>
      <c r="F262" s="137">
        <f>F260+F261</f>
        <v>0</v>
      </c>
    </row>
    <row r="263" spans="1:6" s="5" customFormat="1">
      <c r="A263" s="166"/>
      <c r="B263" s="172"/>
      <c r="C263" s="166"/>
      <c r="D263" s="128"/>
      <c r="E263" s="129"/>
      <c r="F263" s="138"/>
    </row>
    <row r="264" spans="1:6" s="5" customFormat="1">
      <c r="A264" s="139"/>
      <c r="B264" s="140"/>
      <c r="C264" s="141"/>
      <c r="D264" s="142"/>
      <c r="E264" s="143"/>
      <c r="F264" s="144"/>
    </row>
    <row r="265" spans="1:6" s="5" customFormat="1">
      <c r="A265" s="139"/>
      <c r="B265" s="140"/>
      <c r="C265" s="141"/>
      <c r="D265" s="142"/>
      <c r="E265" s="143"/>
      <c r="F265" s="144"/>
    </row>
    <row r="266" spans="1:6" s="5" customFormat="1">
      <c r="A266" s="139"/>
      <c r="B266" s="140"/>
      <c r="C266" s="141"/>
      <c r="D266" s="142"/>
      <c r="E266" s="143"/>
      <c r="F266" s="144"/>
    </row>
    <row r="267" spans="1:6" s="5" customFormat="1">
      <c r="A267" s="139"/>
      <c r="B267" s="140"/>
      <c r="C267" s="141"/>
      <c r="D267" s="142"/>
      <c r="E267" s="143"/>
      <c r="F267" s="144"/>
    </row>
    <row r="268" spans="1:6" s="5" customFormat="1">
      <c r="A268" s="139"/>
      <c r="B268" s="140"/>
      <c r="C268" s="141"/>
      <c r="D268" s="142"/>
      <c r="E268" s="143"/>
      <c r="F268" s="144"/>
    </row>
    <row r="269" spans="1:6" s="5" customFormat="1">
      <c r="A269" s="139"/>
      <c r="B269" s="140"/>
      <c r="C269" s="141"/>
      <c r="D269" s="142"/>
      <c r="E269" s="143"/>
      <c r="F269" s="144"/>
    </row>
    <row r="270" spans="1:6" s="5" customFormat="1">
      <c r="A270" s="139"/>
      <c r="B270" s="140"/>
      <c r="C270" s="141"/>
      <c r="D270" s="142"/>
      <c r="E270" s="143"/>
      <c r="F270" s="144"/>
    </row>
    <row r="271" spans="1:6" s="5" customFormat="1">
      <c r="A271" s="139"/>
      <c r="B271" s="140"/>
      <c r="C271" s="141"/>
      <c r="D271" s="142"/>
      <c r="E271" s="143"/>
      <c r="F271" s="144"/>
    </row>
    <row r="272" spans="1:6" s="5" customFormat="1">
      <c r="A272" s="139"/>
      <c r="B272" s="140"/>
      <c r="C272" s="141"/>
      <c r="D272" s="142"/>
      <c r="E272" s="143"/>
      <c r="F272" s="144"/>
    </row>
    <row r="273" spans="1:6" s="5" customFormat="1">
      <c r="A273" s="139"/>
      <c r="B273" s="140"/>
      <c r="C273" s="141"/>
      <c r="D273" s="142"/>
      <c r="E273" s="143"/>
      <c r="F273" s="144"/>
    </row>
    <row r="274" spans="1:6" s="5" customFormat="1">
      <c r="A274" s="139"/>
      <c r="B274" s="140"/>
      <c r="C274" s="141"/>
      <c r="D274" s="142"/>
      <c r="E274" s="143"/>
      <c r="F274" s="144"/>
    </row>
    <row r="275" spans="1:6" s="5" customFormat="1">
      <c r="A275" s="139"/>
      <c r="B275" s="140"/>
      <c r="C275" s="141"/>
      <c r="D275" s="142"/>
      <c r="E275" s="143"/>
      <c r="F275" s="144"/>
    </row>
    <row r="276" spans="1:6" s="5" customFormat="1">
      <c r="A276" s="139"/>
      <c r="B276" s="140"/>
      <c r="C276" s="141"/>
      <c r="D276" s="142"/>
      <c r="E276" s="143"/>
      <c r="F276" s="144"/>
    </row>
    <row r="277" spans="1:6" s="5" customFormat="1">
      <c r="A277" s="139"/>
      <c r="B277" s="140"/>
      <c r="C277" s="141"/>
      <c r="D277" s="142"/>
      <c r="E277" s="143"/>
      <c r="F277" s="144"/>
    </row>
    <row r="278" spans="1:6" s="5" customFormat="1">
      <c r="A278" s="139"/>
      <c r="B278" s="140"/>
      <c r="C278" s="141"/>
      <c r="D278" s="142"/>
      <c r="E278" s="143"/>
      <c r="F278" s="144"/>
    </row>
    <row r="279" spans="1:6" s="5" customFormat="1">
      <c r="A279" s="139"/>
      <c r="B279" s="140"/>
      <c r="C279" s="141"/>
      <c r="D279" s="142"/>
      <c r="E279" s="143"/>
      <c r="F279" s="144"/>
    </row>
    <row r="280" spans="1:6" s="5" customFormat="1">
      <c r="A280" s="139"/>
      <c r="B280" s="140"/>
      <c r="C280" s="141"/>
      <c r="D280" s="142"/>
      <c r="E280" s="143"/>
      <c r="F280" s="144"/>
    </row>
    <row r="281" spans="1:6" s="5" customFormat="1">
      <c r="A281" s="139"/>
      <c r="B281" s="140"/>
      <c r="C281" s="141"/>
      <c r="D281" s="142"/>
      <c r="E281" s="143"/>
      <c r="F281" s="144"/>
    </row>
    <row r="282" spans="1:6" s="5" customFormat="1">
      <c r="A282" s="139"/>
      <c r="B282" s="140"/>
      <c r="C282" s="141"/>
      <c r="D282" s="142"/>
      <c r="E282" s="143"/>
      <c r="F282" s="144"/>
    </row>
    <row r="283" spans="1:6" s="5" customFormat="1">
      <c r="A283" s="139"/>
      <c r="B283" s="140"/>
      <c r="C283" s="141"/>
      <c r="D283" s="142"/>
      <c r="E283" s="143"/>
      <c r="F283" s="144"/>
    </row>
    <row r="284" spans="1:6" s="5" customFormat="1">
      <c r="A284" s="139"/>
      <c r="B284" s="140"/>
      <c r="C284" s="141"/>
      <c r="D284" s="142"/>
      <c r="E284" s="143"/>
      <c r="F284" s="144"/>
    </row>
    <row r="285" spans="1:6" s="5" customFormat="1">
      <c r="A285" s="139"/>
      <c r="B285" s="140"/>
      <c r="C285" s="141"/>
      <c r="D285" s="142"/>
      <c r="E285" s="143"/>
      <c r="F285" s="144"/>
    </row>
    <row r="286" spans="1:6" s="5" customFormat="1">
      <c r="A286" s="139"/>
      <c r="B286" s="140"/>
      <c r="C286" s="141"/>
      <c r="D286" s="142"/>
      <c r="E286" s="143"/>
      <c r="F286" s="144"/>
    </row>
    <row r="287" spans="1:6" s="5" customFormat="1">
      <c r="A287" s="139"/>
      <c r="B287" s="140"/>
      <c r="C287" s="141"/>
      <c r="D287" s="142"/>
      <c r="E287" s="143"/>
      <c r="F287" s="144"/>
    </row>
    <row r="288" spans="1:6" s="5" customFormat="1">
      <c r="A288" s="139"/>
      <c r="B288" s="140"/>
      <c r="C288" s="141"/>
      <c r="D288" s="142"/>
      <c r="E288" s="143"/>
      <c r="F288" s="144"/>
    </row>
    <row r="289" spans="1:6" s="5" customFormat="1">
      <c r="A289" s="139"/>
      <c r="B289" s="140"/>
      <c r="C289" s="141"/>
      <c r="D289" s="142"/>
      <c r="E289" s="143"/>
      <c r="F289" s="144"/>
    </row>
    <row r="290" spans="1:6" s="5" customFormat="1">
      <c r="A290" s="139"/>
      <c r="B290" s="140"/>
      <c r="C290" s="141"/>
      <c r="D290" s="142"/>
      <c r="E290" s="143"/>
      <c r="F290" s="144"/>
    </row>
    <row r="291" spans="1:6" s="5" customFormat="1">
      <c r="A291" s="139"/>
      <c r="B291" s="140"/>
      <c r="C291" s="141"/>
      <c r="D291" s="142"/>
      <c r="E291" s="143"/>
      <c r="F291" s="144"/>
    </row>
    <row r="292" spans="1:6" s="5" customFormat="1">
      <c r="A292" s="139"/>
      <c r="B292" s="140"/>
      <c r="C292" s="141"/>
      <c r="D292" s="142"/>
      <c r="E292" s="143"/>
      <c r="F292" s="144"/>
    </row>
    <row r="293" spans="1:6" s="5" customFormat="1">
      <c r="A293" s="139"/>
      <c r="B293" s="140"/>
      <c r="C293" s="141"/>
      <c r="D293" s="142"/>
      <c r="E293" s="143"/>
      <c r="F293" s="144"/>
    </row>
    <row r="294" spans="1:6" s="5" customFormat="1">
      <c r="A294" s="139"/>
      <c r="B294" s="140"/>
      <c r="C294" s="141"/>
      <c r="D294" s="142"/>
      <c r="E294" s="143"/>
      <c r="F294" s="144"/>
    </row>
    <row r="295" spans="1:6" s="5" customFormat="1">
      <c r="A295" s="139"/>
      <c r="B295" s="140"/>
      <c r="C295" s="141"/>
      <c r="D295" s="142"/>
      <c r="E295" s="143"/>
      <c r="F295" s="144"/>
    </row>
    <row r="296" spans="1:6" s="5" customFormat="1">
      <c r="A296" s="139"/>
      <c r="B296" s="140"/>
      <c r="C296" s="141"/>
      <c r="D296" s="142"/>
      <c r="E296" s="143"/>
      <c r="F296" s="144"/>
    </row>
    <row r="297" spans="1:6" s="5" customFormat="1">
      <c r="A297" s="139"/>
      <c r="B297" s="140"/>
      <c r="C297" s="141"/>
      <c r="D297" s="142"/>
      <c r="E297" s="143"/>
      <c r="F297" s="144"/>
    </row>
    <row r="298" spans="1:6" s="5" customFormat="1">
      <c r="A298" s="139"/>
      <c r="B298" s="140"/>
      <c r="C298" s="141"/>
      <c r="D298" s="142"/>
      <c r="E298" s="143"/>
      <c r="F298" s="144"/>
    </row>
    <row r="299" spans="1:6" s="5" customFormat="1">
      <c r="A299" s="139"/>
      <c r="B299" s="140"/>
      <c r="C299" s="141"/>
      <c r="D299" s="142"/>
      <c r="E299" s="143"/>
      <c r="F299" s="144"/>
    </row>
    <row r="300" spans="1:6" s="5" customFormat="1">
      <c r="A300" s="139"/>
      <c r="B300" s="140"/>
      <c r="C300" s="141"/>
      <c r="D300" s="142"/>
      <c r="E300" s="143"/>
      <c r="F300" s="144"/>
    </row>
    <row r="301" spans="1:6" s="5" customFormat="1">
      <c r="A301" s="139"/>
      <c r="B301" s="140"/>
      <c r="C301" s="141"/>
      <c r="D301" s="142"/>
      <c r="E301" s="143"/>
      <c r="F301" s="144"/>
    </row>
    <row r="302" spans="1:6" s="5" customFormat="1">
      <c r="A302" s="139"/>
      <c r="B302" s="140"/>
      <c r="C302" s="141"/>
      <c r="D302" s="142"/>
      <c r="E302" s="143"/>
      <c r="F302" s="144"/>
    </row>
    <row r="303" spans="1:6" s="5" customFormat="1">
      <c r="A303" s="139"/>
      <c r="B303" s="140"/>
      <c r="C303" s="141"/>
      <c r="D303" s="142"/>
      <c r="E303" s="143"/>
      <c r="F303" s="144"/>
    </row>
    <row r="304" spans="1:6" s="5" customFormat="1">
      <c r="A304" s="139"/>
      <c r="B304" s="140"/>
      <c r="C304" s="141"/>
      <c r="D304" s="142"/>
      <c r="E304" s="143"/>
      <c r="F304" s="144"/>
    </row>
    <row r="305" spans="1:6" s="5" customFormat="1">
      <c r="A305" s="139"/>
      <c r="B305" s="140"/>
      <c r="C305" s="141"/>
      <c r="D305" s="142"/>
      <c r="E305" s="143"/>
      <c r="F305" s="144"/>
    </row>
    <row r="306" spans="1:6" s="5" customFormat="1">
      <c r="A306" s="139"/>
      <c r="B306" s="140"/>
      <c r="C306" s="141"/>
      <c r="D306" s="142"/>
      <c r="E306" s="143"/>
      <c r="F306" s="144"/>
    </row>
    <row r="307" spans="1:6" s="5" customFormat="1">
      <c r="A307" s="139"/>
      <c r="B307" s="140"/>
      <c r="C307" s="141"/>
      <c r="D307" s="142"/>
      <c r="E307" s="143"/>
      <c r="F307" s="144"/>
    </row>
    <row r="308" spans="1:6" s="5" customFormat="1">
      <c r="A308" s="139"/>
      <c r="B308" s="140"/>
      <c r="C308" s="141"/>
      <c r="D308" s="142"/>
      <c r="E308" s="143"/>
      <c r="F308" s="144"/>
    </row>
    <row r="309" spans="1:6" s="5" customFormat="1">
      <c r="A309" s="139"/>
      <c r="B309" s="140"/>
      <c r="C309" s="141"/>
      <c r="D309" s="142"/>
      <c r="E309" s="143"/>
      <c r="F309" s="144"/>
    </row>
    <row r="310" spans="1:6" s="5" customFormat="1">
      <c r="A310" s="139"/>
      <c r="B310" s="140"/>
      <c r="C310" s="141"/>
      <c r="D310" s="142"/>
      <c r="E310" s="143"/>
      <c r="F310" s="144"/>
    </row>
    <row r="311" spans="1:6" s="5" customFormat="1">
      <c r="A311" s="139"/>
      <c r="B311" s="140"/>
      <c r="C311" s="141"/>
      <c r="D311" s="142"/>
      <c r="E311" s="143"/>
      <c r="F311" s="144"/>
    </row>
    <row r="312" spans="1:6" s="5" customFormat="1">
      <c r="A312" s="139"/>
      <c r="B312" s="140"/>
      <c r="C312" s="141"/>
      <c r="D312" s="142"/>
      <c r="E312" s="143"/>
      <c r="F312" s="144"/>
    </row>
    <row r="313" spans="1:6" s="5" customFormat="1">
      <c r="A313" s="139"/>
      <c r="B313" s="140"/>
      <c r="C313" s="141"/>
      <c r="D313" s="142"/>
      <c r="E313" s="143"/>
      <c r="F313" s="144"/>
    </row>
    <row r="314" spans="1:6" s="5" customFormat="1">
      <c r="A314" s="139"/>
      <c r="B314" s="140"/>
      <c r="C314" s="141"/>
      <c r="D314" s="142"/>
      <c r="E314" s="143"/>
      <c r="F314" s="144"/>
    </row>
    <row r="315" spans="1:6" s="5" customFormat="1">
      <c r="A315" s="139"/>
      <c r="B315" s="140"/>
      <c r="C315" s="141"/>
      <c r="D315" s="142"/>
      <c r="E315" s="143"/>
      <c r="F315" s="144"/>
    </row>
    <row r="316" spans="1:6" s="5" customFormat="1">
      <c r="A316" s="139"/>
      <c r="B316" s="140"/>
      <c r="C316" s="141"/>
      <c r="D316" s="142"/>
      <c r="E316" s="143"/>
      <c r="F316" s="144"/>
    </row>
    <row r="317" spans="1:6" s="5" customFormat="1">
      <c r="A317" s="139"/>
      <c r="B317" s="140"/>
      <c r="C317" s="141"/>
      <c r="D317" s="142"/>
      <c r="E317" s="143"/>
      <c r="F317" s="144"/>
    </row>
    <row r="318" spans="1:6" s="5" customFormat="1">
      <c r="A318" s="139"/>
      <c r="B318" s="140"/>
      <c r="C318" s="141"/>
      <c r="D318" s="142"/>
      <c r="E318" s="143"/>
      <c r="F318" s="144"/>
    </row>
    <row r="319" spans="1:6" s="5" customFormat="1">
      <c r="A319" s="139"/>
      <c r="B319" s="140"/>
      <c r="C319" s="141"/>
      <c r="D319" s="142"/>
      <c r="E319" s="143"/>
      <c r="F319" s="144"/>
    </row>
    <row r="320" spans="1:6" s="5" customFormat="1">
      <c r="A320" s="139"/>
      <c r="B320" s="140"/>
      <c r="C320" s="141"/>
      <c r="D320" s="142"/>
      <c r="E320" s="143"/>
      <c r="F320" s="144"/>
    </row>
    <row r="321" spans="1:6" s="5" customFormat="1">
      <c r="A321" s="139"/>
      <c r="B321" s="140"/>
      <c r="C321" s="141"/>
      <c r="D321" s="142"/>
      <c r="E321" s="143"/>
      <c r="F321" s="144"/>
    </row>
    <row r="322" spans="1:6" s="5" customFormat="1">
      <c r="A322" s="139"/>
      <c r="B322" s="140"/>
      <c r="C322" s="141"/>
      <c r="D322" s="142"/>
      <c r="E322" s="143"/>
      <c r="F322" s="144"/>
    </row>
    <row r="323" spans="1:6" s="5" customFormat="1">
      <c r="A323" s="139"/>
      <c r="B323" s="140"/>
      <c r="C323" s="141"/>
      <c r="D323" s="142"/>
      <c r="E323" s="143"/>
      <c r="F323" s="144"/>
    </row>
    <row r="324" spans="1:6" s="5" customFormat="1">
      <c r="A324" s="139"/>
      <c r="B324" s="140"/>
      <c r="C324" s="141"/>
      <c r="D324" s="142"/>
      <c r="E324" s="143"/>
      <c r="F324" s="144"/>
    </row>
    <row r="325" spans="1:6" s="5" customFormat="1">
      <c r="A325" s="139"/>
      <c r="B325" s="140"/>
      <c r="C325" s="141"/>
      <c r="D325" s="142"/>
      <c r="E325" s="143"/>
      <c r="F325" s="144"/>
    </row>
    <row r="326" spans="1:6" s="5" customFormat="1">
      <c r="A326" s="139"/>
      <c r="B326" s="140"/>
      <c r="C326" s="141"/>
      <c r="D326" s="142"/>
      <c r="E326" s="143"/>
      <c r="F326" s="144"/>
    </row>
    <row r="327" spans="1:6" s="5" customFormat="1">
      <c r="A327" s="139"/>
      <c r="B327" s="140"/>
      <c r="C327" s="141"/>
      <c r="D327" s="142"/>
      <c r="E327" s="143"/>
      <c r="F327" s="144"/>
    </row>
    <row r="328" spans="1:6" s="5" customFormat="1">
      <c r="A328" s="139"/>
      <c r="B328" s="140"/>
      <c r="C328" s="141"/>
      <c r="D328" s="142"/>
      <c r="E328" s="143"/>
      <c r="F328" s="144"/>
    </row>
    <row r="329" spans="1:6" s="5" customFormat="1">
      <c r="A329" s="139"/>
      <c r="B329" s="140"/>
      <c r="C329" s="141"/>
      <c r="D329" s="142"/>
      <c r="E329" s="143"/>
      <c r="F329" s="144"/>
    </row>
    <row r="330" spans="1:6" s="5" customFormat="1">
      <c r="A330" s="139"/>
      <c r="B330" s="140"/>
      <c r="C330" s="141"/>
      <c r="D330" s="142"/>
      <c r="E330" s="143"/>
      <c r="F330" s="144"/>
    </row>
    <row r="331" spans="1:6" s="5" customFormat="1">
      <c r="A331" s="139"/>
      <c r="B331" s="140"/>
      <c r="C331" s="141"/>
      <c r="D331" s="142"/>
      <c r="E331" s="143"/>
      <c r="F331" s="144"/>
    </row>
    <row r="332" spans="1:6" s="5" customFormat="1">
      <c r="A332" s="139"/>
      <c r="B332" s="140"/>
      <c r="C332" s="141"/>
      <c r="D332" s="142"/>
      <c r="E332" s="143"/>
      <c r="F332" s="144"/>
    </row>
    <row r="333" spans="1:6" s="5" customFormat="1">
      <c r="A333" s="139"/>
      <c r="B333" s="140"/>
      <c r="C333" s="141"/>
      <c r="D333" s="142"/>
      <c r="E333" s="143"/>
      <c r="F333" s="144"/>
    </row>
    <row r="334" spans="1:6" s="5" customFormat="1">
      <c r="A334" s="139"/>
      <c r="B334" s="140"/>
      <c r="C334" s="141"/>
      <c r="D334" s="142"/>
      <c r="E334" s="143"/>
      <c r="F334" s="144"/>
    </row>
    <row r="335" spans="1:6" s="5" customFormat="1">
      <c r="A335" s="139"/>
      <c r="B335" s="140"/>
      <c r="C335" s="141"/>
      <c r="D335" s="142"/>
      <c r="E335" s="143"/>
      <c r="F335" s="144"/>
    </row>
    <row r="336" spans="1:6" s="5" customFormat="1">
      <c r="A336" s="139"/>
      <c r="B336" s="140"/>
      <c r="C336" s="141"/>
      <c r="D336" s="142"/>
      <c r="E336" s="143"/>
      <c r="F336" s="144"/>
    </row>
    <row r="337" spans="1:6" s="5" customFormat="1">
      <c r="A337" s="139"/>
      <c r="B337" s="140"/>
      <c r="C337" s="141"/>
      <c r="D337" s="142"/>
      <c r="E337" s="143"/>
      <c r="F337" s="144"/>
    </row>
    <row r="338" spans="1:6" s="5" customFormat="1">
      <c r="A338" s="139"/>
      <c r="B338" s="140"/>
      <c r="C338" s="141"/>
      <c r="D338" s="142"/>
      <c r="E338" s="143"/>
      <c r="F338" s="144"/>
    </row>
    <row r="339" spans="1:6" s="5" customFormat="1">
      <c r="A339" s="139"/>
      <c r="B339" s="140"/>
      <c r="C339" s="141"/>
      <c r="D339" s="142"/>
      <c r="E339" s="143"/>
      <c r="F339" s="144"/>
    </row>
    <row r="340" spans="1:6" s="5" customFormat="1">
      <c r="A340" s="139"/>
      <c r="B340" s="140"/>
      <c r="C340" s="141"/>
      <c r="D340" s="142"/>
      <c r="E340" s="143"/>
      <c r="F340" s="144"/>
    </row>
    <row r="341" spans="1:6" s="5" customFormat="1">
      <c r="A341" s="139"/>
      <c r="B341" s="140"/>
      <c r="C341" s="141"/>
      <c r="D341" s="142"/>
      <c r="E341" s="143"/>
      <c r="F341" s="144"/>
    </row>
    <row r="342" spans="1:6" s="5" customFormat="1">
      <c r="A342" s="139"/>
      <c r="B342" s="140"/>
      <c r="C342" s="141"/>
      <c r="D342" s="142"/>
      <c r="E342" s="143"/>
      <c r="F342" s="144"/>
    </row>
    <row r="343" spans="1:6" s="5" customFormat="1">
      <c r="A343" s="139"/>
      <c r="B343" s="140"/>
      <c r="C343" s="141"/>
      <c r="D343" s="142"/>
      <c r="E343" s="143"/>
      <c r="F343" s="144"/>
    </row>
    <row r="344" spans="1:6" s="5" customFormat="1">
      <c r="A344" s="139"/>
      <c r="B344" s="140"/>
      <c r="C344" s="141"/>
      <c r="D344" s="142"/>
      <c r="E344" s="143"/>
      <c r="F344" s="144"/>
    </row>
    <row r="345" spans="1:6" s="5" customFormat="1">
      <c r="A345" s="139"/>
      <c r="B345" s="140"/>
      <c r="C345" s="141"/>
      <c r="D345" s="142"/>
      <c r="E345" s="143"/>
      <c r="F345" s="144"/>
    </row>
    <row r="346" spans="1:6" s="5" customFormat="1">
      <c r="A346" s="139"/>
      <c r="B346" s="140"/>
      <c r="C346" s="141"/>
      <c r="D346" s="142"/>
      <c r="E346" s="143"/>
      <c r="F346" s="144"/>
    </row>
  </sheetData>
  <sheetProtection algorithmName="SHA-512" hashValue="U5MxVTBYJUS8lllBYDCtXSZ/1kALeICneQIGTDzMdc1VPcT1W6/f6pWeZkoroUArwKXBmyeHcPgisAj6H8S5dA==" saltValue="iVTjFQHW3ZVgixnEtjQLjQ==" spinCount="100000" sheet="1" objects="1" scenarios="1"/>
  <mergeCells count="7">
    <mergeCell ref="A5:F5"/>
    <mergeCell ref="A4:F4"/>
    <mergeCell ref="B222:C222"/>
    <mergeCell ref="B208:C208"/>
    <mergeCell ref="B195:C195"/>
    <mergeCell ref="B166:C166"/>
    <mergeCell ref="B135:C135"/>
  </mergeCells>
  <printOptions horizontalCentered="1"/>
  <pageMargins left="0.94488188976377963" right="0.74803149606299213" top="0.59055118110236227" bottom="0.59055118110236227" header="0.51181102362204722" footer="0.51181102362204722"/>
  <pageSetup paperSize="9" scale="65" fitToHeight="0" pageOrder="overThenDown" orientation="portrait" useFirstPageNumber="1" r:id="rId1"/>
  <headerFooter alignWithMargins="0"/>
  <rowBreaks count="5" manualBreakCount="5">
    <brk id="89" max="5" man="1"/>
    <brk id="120" max="5" man="1"/>
    <brk id="189" max="5" man="1"/>
    <brk id="221" max="5" man="1"/>
    <brk id="23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0FFB4-E5C8-47CC-AB8B-48E3785998E3}">
  <sheetPr>
    <pageSetUpPr fitToPage="1"/>
  </sheetPr>
  <dimension ref="A1:I63"/>
  <sheetViews>
    <sheetView showZeros="0" view="pageBreakPreview" topLeftCell="A49" zoomScale="115" zoomScaleNormal="100" zoomScaleSheetLayoutView="115" workbookViewId="0">
      <selection activeCell="G63" sqref="G63"/>
    </sheetView>
  </sheetViews>
  <sheetFormatPr defaultRowHeight="15"/>
  <cols>
    <col min="1" max="1" width="5" style="316" bestFit="1" customWidth="1"/>
    <col min="2" max="2" width="45.85546875" style="250" customWidth="1"/>
    <col min="3" max="3" width="5.28515625" style="331" bestFit="1" customWidth="1"/>
    <col min="4" max="4" width="7.5703125" style="322" bestFit="1" customWidth="1"/>
    <col min="5" max="5" width="9.140625" style="322" bestFit="1" customWidth="1"/>
    <col min="6" max="6" width="11.5703125" style="322" bestFit="1" customWidth="1"/>
    <col min="7" max="256" width="9.140625" style="311"/>
    <col min="257" max="257" width="5" style="311" bestFit="1" customWidth="1"/>
    <col min="258" max="258" width="45.85546875" style="311" customWidth="1"/>
    <col min="259" max="259" width="5.28515625" style="311" bestFit="1" customWidth="1"/>
    <col min="260" max="260" width="7.5703125" style="311" bestFit="1" customWidth="1"/>
    <col min="261" max="261" width="9.140625" style="311"/>
    <col min="262" max="262" width="11.5703125" style="311" bestFit="1" customWidth="1"/>
    <col min="263" max="512" width="9.140625" style="311"/>
    <col min="513" max="513" width="5" style="311" bestFit="1" customWidth="1"/>
    <col min="514" max="514" width="45.85546875" style="311" customWidth="1"/>
    <col min="515" max="515" width="5.28515625" style="311" bestFit="1" customWidth="1"/>
    <col min="516" max="516" width="7.5703125" style="311" bestFit="1" customWidth="1"/>
    <col min="517" max="517" width="9.140625" style="311"/>
    <col min="518" max="518" width="11.5703125" style="311" bestFit="1" customWidth="1"/>
    <col min="519" max="768" width="9.140625" style="311"/>
    <col min="769" max="769" width="5" style="311" bestFit="1" customWidth="1"/>
    <col min="770" max="770" width="45.85546875" style="311" customWidth="1"/>
    <col min="771" max="771" width="5.28515625" style="311" bestFit="1" customWidth="1"/>
    <col min="772" max="772" width="7.5703125" style="311" bestFit="1" customWidth="1"/>
    <col min="773" max="773" width="9.140625" style="311"/>
    <col min="774" max="774" width="11.5703125" style="311" bestFit="1" customWidth="1"/>
    <col min="775" max="1024" width="9.140625" style="311"/>
    <col min="1025" max="1025" width="5" style="311" bestFit="1" customWidth="1"/>
    <col min="1026" max="1026" width="45.85546875" style="311" customWidth="1"/>
    <col min="1027" max="1027" width="5.28515625" style="311" bestFit="1" customWidth="1"/>
    <col min="1028" max="1028" width="7.5703125" style="311" bestFit="1" customWidth="1"/>
    <col min="1029" max="1029" width="9.140625" style="311"/>
    <col min="1030" max="1030" width="11.5703125" style="311" bestFit="1" customWidth="1"/>
    <col min="1031" max="1280" width="9.140625" style="311"/>
    <col min="1281" max="1281" width="5" style="311" bestFit="1" customWidth="1"/>
    <col min="1282" max="1282" width="45.85546875" style="311" customWidth="1"/>
    <col min="1283" max="1283" width="5.28515625" style="311" bestFit="1" customWidth="1"/>
    <col min="1284" max="1284" width="7.5703125" style="311" bestFit="1" customWidth="1"/>
    <col min="1285" max="1285" width="9.140625" style="311"/>
    <col min="1286" max="1286" width="11.5703125" style="311" bestFit="1" customWidth="1"/>
    <col min="1287" max="1536" width="9.140625" style="311"/>
    <col min="1537" max="1537" width="5" style="311" bestFit="1" customWidth="1"/>
    <col min="1538" max="1538" width="45.85546875" style="311" customWidth="1"/>
    <col min="1539" max="1539" width="5.28515625" style="311" bestFit="1" customWidth="1"/>
    <col min="1540" max="1540" width="7.5703125" style="311" bestFit="1" customWidth="1"/>
    <col min="1541" max="1541" width="9.140625" style="311"/>
    <col min="1542" max="1542" width="11.5703125" style="311" bestFit="1" customWidth="1"/>
    <col min="1543" max="1792" width="9.140625" style="311"/>
    <col min="1793" max="1793" width="5" style="311" bestFit="1" customWidth="1"/>
    <col min="1794" max="1794" width="45.85546875" style="311" customWidth="1"/>
    <col min="1795" max="1795" width="5.28515625" style="311" bestFit="1" customWidth="1"/>
    <col min="1796" max="1796" width="7.5703125" style="311" bestFit="1" customWidth="1"/>
    <col min="1797" max="1797" width="9.140625" style="311"/>
    <col min="1798" max="1798" width="11.5703125" style="311" bestFit="1" customWidth="1"/>
    <col min="1799" max="2048" width="9.140625" style="311"/>
    <col min="2049" max="2049" width="5" style="311" bestFit="1" customWidth="1"/>
    <col min="2050" max="2050" width="45.85546875" style="311" customWidth="1"/>
    <col min="2051" max="2051" width="5.28515625" style="311" bestFit="1" customWidth="1"/>
    <col min="2052" max="2052" width="7.5703125" style="311" bestFit="1" customWidth="1"/>
    <col min="2053" max="2053" width="9.140625" style="311"/>
    <col min="2054" max="2054" width="11.5703125" style="311" bestFit="1" customWidth="1"/>
    <col min="2055" max="2304" width="9.140625" style="311"/>
    <col min="2305" max="2305" width="5" style="311" bestFit="1" customWidth="1"/>
    <col min="2306" max="2306" width="45.85546875" style="311" customWidth="1"/>
    <col min="2307" max="2307" width="5.28515625" style="311" bestFit="1" customWidth="1"/>
    <col min="2308" max="2308" width="7.5703125" style="311" bestFit="1" customWidth="1"/>
    <col min="2309" max="2309" width="9.140625" style="311"/>
    <col min="2310" max="2310" width="11.5703125" style="311" bestFit="1" customWidth="1"/>
    <col min="2311" max="2560" width="9.140625" style="311"/>
    <col min="2561" max="2561" width="5" style="311" bestFit="1" customWidth="1"/>
    <col min="2562" max="2562" width="45.85546875" style="311" customWidth="1"/>
    <col min="2563" max="2563" width="5.28515625" style="311" bestFit="1" customWidth="1"/>
    <col min="2564" max="2564" width="7.5703125" style="311" bestFit="1" customWidth="1"/>
    <col min="2565" max="2565" width="9.140625" style="311"/>
    <col min="2566" max="2566" width="11.5703125" style="311" bestFit="1" customWidth="1"/>
    <col min="2567" max="2816" width="9.140625" style="311"/>
    <col min="2817" max="2817" width="5" style="311" bestFit="1" customWidth="1"/>
    <col min="2818" max="2818" width="45.85546875" style="311" customWidth="1"/>
    <col min="2819" max="2819" width="5.28515625" style="311" bestFit="1" customWidth="1"/>
    <col min="2820" max="2820" width="7.5703125" style="311" bestFit="1" customWidth="1"/>
    <col min="2821" max="2821" width="9.140625" style="311"/>
    <col min="2822" max="2822" width="11.5703125" style="311" bestFit="1" customWidth="1"/>
    <col min="2823" max="3072" width="9.140625" style="311"/>
    <col min="3073" max="3073" width="5" style="311" bestFit="1" customWidth="1"/>
    <col min="3074" max="3074" width="45.85546875" style="311" customWidth="1"/>
    <col min="3075" max="3075" width="5.28515625" style="311" bestFit="1" customWidth="1"/>
    <col min="3076" max="3076" width="7.5703125" style="311" bestFit="1" customWidth="1"/>
    <col min="3077" max="3077" width="9.140625" style="311"/>
    <col min="3078" max="3078" width="11.5703125" style="311" bestFit="1" customWidth="1"/>
    <col min="3079" max="3328" width="9.140625" style="311"/>
    <col min="3329" max="3329" width="5" style="311" bestFit="1" customWidth="1"/>
    <col min="3330" max="3330" width="45.85546875" style="311" customWidth="1"/>
    <col min="3331" max="3331" width="5.28515625" style="311" bestFit="1" customWidth="1"/>
    <col min="3332" max="3332" width="7.5703125" style="311" bestFit="1" customWidth="1"/>
    <col min="3333" max="3333" width="9.140625" style="311"/>
    <col min="3334" max="3334" width="11.5703125" style="311" bestFit="1" customWidth="1"/>
    <col min="3335" max="3584" width="9.140625" style="311"/>
    <col min="3585" max="3585" width="5" style="311" bestFit="1" customWidth="1"/>
    <col min="3586" max="3586" width="45.85546875" style="311" customWidth="1"/>
    <col min="3587" max="3587" width="5.28515625" style="311" bestFit="1" customWidth="1"/>
    <col min="3588" max="3588" width="7.5703125" style="311" bestFit="1" customWidth="1"/>
    <col min="3589" max="3589" width="9.140625" style="311"/>
    <col min="3590" max="3590" width="11.5703125" style="311" bestFit="1" customWidth="1"/>
    <col min="3591" max="3840" width="9.140625" style="311"/>
    <col min="3841" max="3841" width="5" style="311" bestFit="1" customWidth="1"/>
    <col min="3842" max="3842" width="45.85546875" style="311" customWidth="1"/>
    <col min="3843" max="3843" width="5.28515625" style="311" bestFit="1" customWidth="1"/>
    <col min="3844" max="3844" width="7.5703125" style="311" bestFit="1" customWidth="1"/>
    <col min="3845" max="3845" width="9.140625" style="311"/>
    <col min="3846" max="3846" width="11.5703125" style="311" bestFit="1" customWidth="1"/>
    <col min="3847" max="4096" width="9.140625" style="311"/>
    <col min="4097" max="4097" width="5" style="311" bestFit="1" customWidth="1"/>
    <col min="4098" max="4098" width="45.85546875" style="311" customWidth="1"/>
    <col min="4099" max="4099" width="5.28515625" style="311" bestFit="1" customWidth="1"/>
    <col min="4100" max="4100" width="7.5703125" style="311" bestFit="1" customWidth="1"/>
    <col min="4101" max="4101" width="9.140625" style="311"/>
    <col min="4102" max="4102" width="11.5703125" style="311" bestFit="1" customWidth="1"/>
    <col min="4103" max="4352" width="9.140625" style="311"/>
    <col min="4353" max="4353" width="5" style="311" bestFit="1" customWidth="1"/>
    <col min="4354" max="4354" width="45.85546875" style="311" customWidth="1"/>
    <col min="4355" max="4355" width="5.28515625" style="311" bestFit="1" customWidth="1"/>
    <col min="4356" max="4356" width="7.5703125" style="311" bestFit="1" customWidth="1"/>
    <col min="4357" max="4357" width="9.140625" style="311"/>
    <col min="4358" max="4358" width="11.5703125" style="311" bestFit="1" customWidth="1"/>
    <col min="4359" max="4608" width="9.140625" style="311"/>
    <col min="4609" max="4609" width="5" style="311" bestFit="1" customWidth="1"/>
    <col min="4610" max="4610" width="45.85546875" style="311" customWidth="1"/>
    <col min="4611" max="4611" width="5.28515625" style="311" bestFit="1" customWidth="1"/>
    <col min="4612" max="4612" width="7.5703125" style="311" bestFit="1" customWidth="1"/>
    <col min="4613" max="4613" width="9.140625" style="311"/>
    <col min="4614" max="4614" width="11.5703125" style="311" bestFit="1" customWidth="1"/>
    <col min="4615" max="4864" width="9.140625" style="311"/>
    <col min="4865" max="4865" width="5" style="311" bestFit="1" customWidth="1"/>
    <col min="4866" max="4866" width="45.85546875" style="311" customWidth="1"/>
    <col min="4867" max="4867" width="5.28515625" style="311" bestFit="1" customWidth="1"/>
    <col min="4868" max="4868" width="7.5703125" style="311" bestFit="1" customWidth="1"/>
    <col min="4869" max="4869" width="9.140625" style="311"/>
    <col min="4870" max="4870" width="11.5703125" style="311" bestFit="1" customWidth="1"/>
    <col min="4871" max="5120" width="9.140625" style="311"/>
    <col min="5121" max="5121" width="5" style="311" bestFit="1" customWidth="1"/>
    <col min="5122" max="5122" width="45.85546875" style="311" customWidth="1"/>
    <col min="5123" max="5123" width="5.28515625" style="311" bestFit="1" customWidth="1"/>
    <col min="5124" max="5124" width="7.5703125" style="311" bestFit="1" customWidth="1"/>
    <col min="5125" max="5125" width="9.140625" style="311"/>
    <col min="5126" max="5126" width="11.5703125" style="311" bestFit="1" customWidth="1"/>
    <col min="5127" max="5376" width="9.140625" style="311"/>
    <col min="5377" max="5377" width="5" style="311" bestFit="1" customWidth="1"/>
    <col min="5378" max="5378" width="45.85546875" style="311" customWidth="1"/>
    <col min="5379" max="5379" width="5.28515625" style="311" bestFit="1" customWidth="1"/>
    <col min="5380" max="5380" width="7.5703125" style="311" bestFit="1" customWidth="1"/>
    <col min="5381" max="5381" width="9.140625" style="311"/>
    <col min="5382" max="5382" width="11.5703125" style="311" bestFit="1" customWidth="1"/>
    <col min="5383" max="5632" width="9.140625" style="311"/>
    <col min="5633" max="5633" width="5" style="311" bestFit="1" customWidth="1"/>
    <col min="5634" max="5634" width="45.85546875" style="311" customWidth="1"/>
    <col min="5635" max="5635" width="5.28515625" style="311" bestFit="1" customWidth="1"/>
    <col min="5636" max="5636" width="7.5703125" style="311" bestFit="1" customWidth="1"/>
    <col min="5637" max="5637" width="9.140625" style="311"/>
    <col min="5638" max="5638" width="11.5703125" style="311" bestFit="1" customWidth="1"/>
    <col min="5639" max="5888" width="9.140625" style="311"/>
    <col min="5889" max="5889" width="5" style="311" bestFit="1" customWidth="1"/>
    <col min="5890" max="5890" width="45.85546875" style="311" customWidth="1"/>
    <col min="5891" max="5891" width="5.28515625" style="311" bestFit="1" customWidth="1"/>
    <col min="5892" max="5892" width="7.5703125" style="311" bestFit="1" customWidth="1"/>
    <col min="5893" max="5893" width="9.140625" style="311"/>
    <col min="5894" max="5894" width="11.5703125" style="311" bestFit="1" customWidth="1"/>
    <col min="5895" max="6144" width="9.140625" style="311"/>
    <col min="6145" max="6145" width="5" style="311" bestFit="1" customWidth="1"/>
    <col min="6146" max="6146" width="45.85546875" style="311" customWidth="1"/>
    <col min="6147" max="6147" width="5.28515625" style="311" bestFit="1" customWidth="1"/>
    <col min="6148" max="6148" width="7.5703125" style="311" bestFit="1" customWidth="1"/>
    <col min="6149" max="6149" width="9.140625" style="311"/>
    <col min="6150" max="6150" width="11.5703125" style="311" bestFit="1" customWidth="1"/>
    <col min="6151" max="6400" width="9.140625" style="311"/>
    <col min="6401" max="6401" width="5" style="311" bestFit="1" customWidth="1"/>
    <col min="6402" max="6402" width="45.85546875" style="311" customWidth="1"/>
    <col min="6403" max="6403" width="5.28515625" style="311" bestFit="1" customWidth="1"/>
    <col min="6404" max="6404" width="7.5703125" style="311" bestFit="1" customWidth="1"/>
    <col min="6405" max="6405" width="9.140625" style="311"/>
    <col min="6406" max="6406" width="11.5703125" style="311" bestFit="1" customWidth="1"/>
    <col min="6407" max="6656" width="9.140625" style="311"/>
    <col min="6657" max="6657" width="5" style="311" bestFit="1" customWidth="1"/>
    <col min="6658" max="6658" width="45.85546875" style="311" customWidth="1"/>
    <col min="6659" max="6659" width="5.28515625" style="311" bestFit="1" customWidth="1"/>
    <col min="6660" max="6660" width="7.5703125" style="311" bestFit="1" customWidth="1"/>
    <col min="6661" max="6661" width="9.140625" style="311"/>
    <col min="6662" max="6662" width="11.5703125" style="311" bestFit="1" customWidth="1"/>
    <col min="6663" max="6912" width="9.140625" style="311"/>
    <col min="6913" max="6913" width="5" style="311" bestFit="1" customWidth="1"/>
    <col min="6914" max="6914" width="45.85546875" style="311" customWidth="1"/>
    <col min="6915" max="6915" width="5.28515625" style="311" bestFit="1" customWidth="1"/>
    <col min="6916" max="6916" width="7.5703125" style="311" bestFit="1" customWidth="1"/>
    <col min="6917" max="6917" width="9.140625" style="311"/>
    <col min="6918" max="6918" width="11.5703125" style="311" bestFit="1" customWidth="1"/>
    <col min="6919" max="7168" width="9.140625" style="311"/>
    <col min="7169" max="7169" width="5" style="311" bestFit="1" customWidth="1"/>
    <col min="7170" max="7170" width="45.85546875" style="311" customWidth="1"/>
    <col min="7171" max="7171" width="5.28515625" style="311" bestFit="1" customWidth="1"/>
    <col min="7172" max="7172" width="7.5703125" style="311" bestFit="1" customWidth="1"/>
    <col min="7173" max="7173" width="9.140625" style="311"/>
    <col min="7174" max="7174" width="11.5703125" style="311" bestFit="1" customWidth="1"/>
    <col min="7175" max="7424" width="9.140625" style="311"/>
    <col min="7425" max="7425" width="5" style="311" bestFit="1" customWidth="1"/>
    <col min="7426" max="7426" width="45.85546875" style="311" customWidth="1"/>
    <col min="7427" max="7427" width="5.28515625" style="311" bestFit="1" customWidth="1"/>
    <col min="7428" max="7428" width="7.5703125" style="311" bestFit="1" customWidth="1"/>
    <col min="7429" max="7429" width="9.140625" style="311"/>
    <col min="7430" max="7430" width="11.5703125" style="311" bestFit="1" customWidth="1"/>
    <col min="7431" max="7680" width="9.140625" style="311"/>
    <col min="7681" max="7681" width="5" style="311" bestFit="1" customWidth="1"/>
    <col min="7682" max="7682" width="45.85546875" style="311" customWidth="1"/>
    <col min="7683" max="7683" width="5.28515625" style="311" bestFit="1" customWidth="1"/>
    <col min="7684" max="7684" width="7.5703125" style="311" bestFit="1" customWidth="1"/>
    <col min="7685" max="7685" width="9.140625" style="311"/>
    <col min="7686" max="7686" width="11.5703125" style="311" bestFit="1" customWidth="1"/>
    <col min="7687" max="7936" width="9.140625" style="311"/>
    <col min="7937" max="7937" width="5" style="311" bestFit="1" customWidth="1"/>
    <col min="7938" max="7938" width="45.85546875" style="311" customWidth="1"/>
    <col min="7939" max="7939" width="5.28515625" style="311" bestFit="1" customWidth="1"/>
    <col min="7940" max="7940" width="7.5703125" style="311" bestFit="1" customWidth="1"/>
    <col min="7941" max="7941" width="9.140625" style="311"/>
    <col min="7942" max="7942" width="11.5703125" style="311" bestFit="1" customWidth="1"/>
    <col min="7943" max="8192" width="9.140625" style="311"/>
    <col min="8193" max="8193" width="5" style="311" bestFit="1" customWidth="1"/>
    <col min="8194" max="8194" width="45.85546875" style="311" customWidth="1"/>
    <col min="8195" max="8195" width="5.28515625" style="311" bestFit="1" customWidth="1"/>
    <col min="8196" max="8196" width="7.5703125" style="311" bestFit="1" customWidth="1"/>
    <col min="8197" max="8197" width="9.140625" style="311"/>
    <col min="8198" max="8198" width="11.5703125" style="311" bestFit="1" customWidth="1"/>
    <col min="8199" max="8448" width="9.140625" style="311"/>
    <col min="8449" max="8449" width="5" style="311" bestFit="1" customWidth="1"/>
    <col min="8450" max="8450" width="45.85546875" style="311" customWidth="1"/>
    <col min="8451" max="8451" width="5.28515625" style="311" bestFit="1" customWidth="1"/>
    <col min="8452" max="8452" width="7.5703125" style="311" bestFit="1" customWidth="1"/>
    <col min="8453" max="8453" width="9.140625" style="311"/>
    <col min="8454" max="8454" width="11.5703125" style="311" bestFit="1" customWidth="1"/>
    <col min="8455" max="8704" width="9.140625" style="311"/>
    <col min="8705" max="8705" width="5" style="311" bestFit="1" customWidth="1"/>
    <col min="8706" max="8706" width="45.85546875" style="311" customWidth="1"/>
    <col min="8707" max="8707" width="5.28515625" style="311" bestFit="1" customWidth="1"/>
    <col min="8708" max="8708" width="7.5703125" style="311" bestFit="1" customWidth="1"/>
    <col min="8709" max="8709" width="9.140625" style="311"/>
    <col min="8710" max="8710" width="11.5703125" style="311" bestFit="1" customWidth="1"/>
    <col min="8711" max="8960" width="9.140625" style="311"/>
    <col min="8961" max="8961" width="5" style="311" bestFit="1" customWidth="1"/>
    <col min="8962" max="8962" width="45.85546875" style="311" customWidth="1"/>
    <col min="8963" max="8963" width="5.28515625" style="311" bestFit="1" customWidth="1"/>
    <col min="8964" max="8964" width="7.5703125" style="311" bestFit="1" customWidth="1"/>
    <col min="8965" max="8965" width="9.140625" style="311"/>
    <col min="8966" max="8966" width="11.5703125" style="311" bestFit="1" customWidth="1"/>
    <col min="8967" max="9216" width="9.140625" style="311"/>
    <col min="9217" max="9217" width="5" style="311" bestFit="1" customWidth="1"/>
    <col min="9218" max="9218" width="45.85546875" style="311" customWidth="1"/>
    <col min="9219" max="9219" width="5.28515625" style="311" bestFit="1" customWidth="1"/>
    <col min="9220" max="9220" width="7.5703125" style="311" bestFit="1" customWidth="1"/>
    <col min="9221" max="9221" width="9.140625" style="311"/>
    <col min="9222" max="9222" width="11.5703125" style="311" bestFit="1" customWidth="1"/>
    <col min="9223" max="9472" width="9.140625" style="311"/>
    <col min="9473" max="9473" width="5" style="311" bestFit="1" customWidth="1"/>
    <col min="9474" max="9474" width="45.85546875" style="311" customWidth="1"/>
    <col min="9475" max="9475" width="5.28515625" style="311" bestFit="1" customWidth="1"/>
    <col min="9476" max="9476" width="7.5703125" style="311" bestFit="1" customWidth="1"/>
    <col min="9477" max="9477" width="9.140625" style="311"/>
    <col min="9478" max="9478" width="11.5703125" style="311" bestFit="1" customWidth="1"/>
    <col min="9479" max="9728" width="9.140625" style="311"/>
    <col min="9729" max="9729" width="5" style="311" bestFit="1" customWidth="1"/>
    <col min="9730" max="9730" width="45.85546875" style="311" customWidth="1"/>
    <col min="9731" max="9731" width="5.28515625" style="311" bestFit="1" customWidth="1"/>
    <col min="9732" max="9732" width="7.5703125" style="311" bestFit="1" customWidth="1"/>
    <col min="9733" max="9733" width="9.140625" style="311"/>
    <col min="9734" max="9734" width="11.5703125" style="311" bestFit="1" customWidth="1"/>
    <col min="9735" max="9984" width="9.140625" style="311"/>
    <col min="9985" max="9985" width="5" style="311" bestFit="1" customWidth="1"/>
    <col min="9986" max="9986" width="45.85546875" style="311" customWidth="1"/>
    <col min="9987" max="9987" width="5.28515625" style="311" bestFit="1" customWidth="1"/>
    <col min="9988" max="9988" width="7.5703125" style="311" bestFit="1" customWidth="1"/>
    <col min="9989" max="9989" width="9.140625" style="311"/>
    <col min="9990" max="9990" width="11.5703125" style="311" bestFit="1" customWidth="1"/>
    <col min="9991" max="10240" width="9.140625" style="311"/>
    <col min="10241" max="10241" width="5" style="311" bestFit="1" customWidth="1"/>
    <col min="10242" max="10242" width="45.85546875" style="311" customWidth="1"/>
    <col min="10243" max="10243" width="5.28515625" style="311" bestFit="1" customWidth="1"/>
    <col min="10244" max="10244" width="7.5703125" style="311" bestFit="1" customWidth="1"/>
    <col min="10245" max="10245" width="9.140625" style="311"/>
    <col min="10246" max="10246" width="11.5703125" style="311" bestFit="1" customWidth="1"/>
    <col min="10247" max="10496" width="9.140625" style="311"/>
    <col min="10497" max="10497" width="5" style="311" bestFit="1" customWidth="1"/>
    <col min="10498" max="10498" width="45.85546875" style="311" customWidth="1"/>
    <col min="10499" max="10499" width="5.28515625" style="311" bestFit="1" customWidth="1"/>
    <col min="10500" max="10500" width="7.5703125" style="311" bestFit="1" customWidth="1"/>
    <col min="10501" max="10501" width="9.140625" style="311"/>
    <col min="10502" max="10502" width="11.5703125" style="311" bestFit="1" customWidth="1"/>
    <col min="10503" max="10752" width="9.140625" style="311"/>
    <col min="10753" max="10753" width="5" style="311" bestFit="1" customWidth="1"/>
    <col min="10754" max="10754" width="45.85546875" style="311" customWidth="1"/>
    <col min="10755" max="10755" width="5.28515625" style="311" bestFit="1" customWidth="1"/>
    <col min="10756" max="10756" width="7.5703125" style="311" bestFit="1" customWidth="1"/>
    <col min="10757" max="10757" width="9.140625" style="311"/>
    <col min="10758" max="10758" width="11.5703125" style="311" bestFit="1" customWidth="1"/>
    <col min="10759" max="11008" width="9.140625" style="311"/>
    <col min="11009" max="11009" width="5" style="311" bestFit="1" customWidth="1"/>
    <col min="11010" max="11010" width="45.85546875" style="311" customWidth="1"/>
    <col min="11011" max="11011" width="5.28515625" style="311" bestFit="1" customWidth="1"/>
    <col min="11012" max="11012" width="7.5703125" style="311" bestFit="1" customWidth="1"/>
    <col min="11013" max="11013" width="9.140625" style="311"/>
    <col min="11014" max="11014" width="11.5703125" style="311" bestFit="1" customWidth="1"/>
    <col min="11015" max="11264" width="9.140625" style="311"/>
    <col min="11265" max="11265" width="5" style="311" bestFit="1" customWidth="1"/>
    <col min="11266" max="11266" width="45.85546875" style="311" customWidth="1"/>
    <col min="11267" max="11267" width="5.28515625" style="311" bestFit="1" customWidth="1"/>
    <col min="11268" max="11268" width="7.5703125" style="311" bestFit="1" customWidth="1"/>
    <col min="11269" max="11269" width="9.140625" style="311"/>
    <col min="11270" max="11270" width="11.5703125" style="311" bestFit="1" customWidth="1"/>
    <col min="11271" max="11520" width="9.140625" style="311"/>
    <col min="11521" max="11521" width="5" style="311" bestFit="1" customWidth="1"/>
    <col min="11522" max="11522" width="45.85546875" style="311" customWidth="1"/>
    <col min="11523" max="11523" width="5.28515625" style="311" bestFit="1" customWidth="1"/>
    <col min="11524" max="11524" width="7.5703125" style="311" bestFit="1" customWidth="1"/>
    <col min="11525" max="11525" width="9.140625" style="311"/>
    <col min="11526" max="11526" width="11.5703125" style="311" bestFit="1" customWidth="1"/>
    <col min="11527" max="11776" width="9.140625" style="311"/>
    <col min="11777" max="11777" width="5" style="311" bestFit="1" customWidth="1"/>
    <col min="11778" max="11778" width="45.85546875" style="311" customWidth="1"/>
    <col min="11779" max="11779" width="5.28515625" style="311" bestFit="1" customWidth="1"/>
    <col min="11780" max="11780" width="7.5703125" style="311" bestFit="1" customWidth="1"/>
    <col min="11781" max="11781" width="9.140625" style="311"/>
    <col min="11782" max="11782" width="11.5703125" style="311" bestFit="1" customWidth="1"/>
    <col min="11783" max="12032" width="9.140625" style="311"/>
    <col min="12033" max="12033" width="5" style="311" bestFit="1" customWidth="1"/>
    <col min="12034" max="12034" width="45.85546875" style="311" customWidth="1"/>
    <col min="12035" max="12035" width="5.28515625" style="311" bestFit="1" customWidth="1"/>
    <col min="12036" max="12036" width="7.5703125" style="311" bestFit="1" customWidth="1"/>
    <col min="12037" max="12037" width="9.140625" style="311"/>
    <col min="12038" max="12038" width="11.5703125" style="311" bestFit="1" customWidth="1"/>
    <col min="12039" max="12288" width="9.140625" style="311"/>
    <col min="12289" max="12289" width="5" style="311" bestFit="1" customWidth="1"/>
    <col min="12290" max="12290" width="45.85546875" style="311" customWidth="1"/>
    <col min="12291" max="12291" width="5.28515625" style="311" bestFit="1" customWidth="1"/>
    <col min="12292" max="12292" width="7.5703125" style="311" bestFit="1" customWidth="1"/>
    <col min="12293" max="12293" width="9.140625" style="311"/>
    <col min="12294" max="12294" width="11.5703125" style="311" bestFit="1" customWidth="1"/>
    <col min="12295" max="12544" width="9.140625" style="311"/>
    <col min="12545" max="12545" width="5" style="311" bestFit="1" customWidth="1"/>
    <col min="12546" max="12546" width="45.85546875" style="311" customWidth="1"/>
    <col min="12547" max="12547" width="5.28515625" style="311" bestFit="1" customWidth="1"/>
    <col min="12548" max="12548" width="7.5703125" style="311" bestFit="1" customWidth="1"/>
    <col min="12549" max="12549" width="9.140625" style="311"/>
    <col min="12550" max="12550" width="11.5703125" style="311" bestFit="1" customWidth="1"/>
    <col min="12551" max="12800" width="9.140625" style="311"/>
    <col min="12801" max="12801" width="5" style="311" bestFit="1" customWidth="1"/>
    <col min="12802" max="12802" width="45.85546875" style="311" customWidth="1"/>
    <col min="12803" max="12803" width="5.28515625" style="311" bestFit="1" customWidth="1"/>
    <col min="12804" max="12804" width="7.5703125" style="311" bestFit="1" customWidth="1"/>
    <col min="12805" max="12805" width="9.140625" style="311"/>
    <col min="12806" max="12806" width="11.5703125" style="311" bestFit="1" customWidth="1"/>
    <col min="12807" max="13056" width="9.140625" style="311"/>
    <col min="13057" max="13057" width="5" style="311" bestFit="1" customWidth="1"/>
    <col min="13058" max="13058" width="45.85546875" style="311" customWidth="1"/>
    <col min="13059" max="13059" width="5.28515625" style="311" bestFit="1" customWidth="1"/>
    <col min="13060" max="13060" width="7.5703125" style="311" bestFit="1" customWidth="1"/>
    <col min="13061" max="13061" width="9.140625" style="311"/>
    <col min="13062" max="13062" width="11.5703125" style="311" bestFit="1" customWidth="1"/>
    <col min="13063" max="13312" width="9.140625" style="311"/>
    <col min="13313" max="13313" width="5" style="311" bestFit="1" customWidth="1"/>
    <col min="13314" max="13314" width="45.85546875" style="311" customWidth="1"/>
    <col min="13315" max="13315" width="5.28515625" style="311" bestFit="1" customWidth="1"/>
    <col min="13316" max="13316" width="7.5703125" style="311" bestFit="1" customWidth="1"/>
    <col min="13317" max="13317" width="9.140625" style="311"/>
    <col min="13318" max="13318" width="11.5703125" style="311" bestFit="1" customWidth="1"/>
    <col min="13319" max="13568" width="9.140625" style="311"/>
    <col min="13569" max="13569" width="5" style="311" bestFit="1" customWidth="1"/>
    <col min="13570" max="13570" width="45.85546875" style="311" customWidth="1"/>
    <col min="13571" max="13571" width="5.28515625" style="311" bestFit="1" customWidth="1"/>
    <col min="13572" max="13572" width="7.5703125" style="311" bestFit="1" customWidth="1"/>
    <col min="13573" max="13573" width="9.140625" style="311"/>
    <col min="13574" max="13574" width="11.5703125" style="311" bestFit="1" customWidth="1"/>
    <col min="13575" max="13824" width="9.140625" style="311"/>
    <col min="13825" max="13825" width="5" style="311" bestFit="1" customWidth="1"/>
    <col min="13826" max="13826" width="45.85546875" style="311" customWidth="1"/>
    <col min="13827" max="13827" width="5.28515625" style="311" bestFit="1" customWidth="1"/>
    <col min="13828" max="13828" width="7.5703125" style="311" bestFit="1" customWidth="1"/>
    <col min="13829" max="13829" width="9.140625" style="311"/>
    <col min="13830" max="13830" width="11.5703125" style="311" bestFit="1" customWidth="1"/>
    <col min="13831" max="14080" width="9.140625" style="311"/>
    <col min="14081" max="14081" width="5" style="311" bestFit="1" customWidth="1"/>
    <col min="14082" max="14082" width="45.85546875" style="311" customWidth="1"/>
    <col min="14083" max="14083" width="5.28515625" style="311" bestFit="1" customWidth="1"/>
    <col min="14084" max="14084" width="7.5703125" style="311" bestFit="1" customWidth="1"/>
    <col min="14085" max="14085" width="9.140625" style="311"/>
    <col min="14086" max="14086" width="11.5703125" style="311" bestFit="1" customWidth="1"/>
    <col min="14087" max="14336" width="9.140625" style="311"/>
    <col min="14337" max="14337" width="5" style="311" bestFit="1" customWidth="1"/>
    <col min="14338" max="14338" width="45.85546875" style="311" customWidth="1"/>
    <col min="14339" max="14339" width="5.28515625" style="311" bestFit="1" customWidth="1"/>
    <col min="14340" max="14340" width="7.5703125" style="311" bestFit="1" customWidth="1"/>
    <col min="14341" max="14341" width="9.140625" style="311"/>
    <col min="14342" max="14342" width="11.5703125" style="311" bestFit="1" customWidth="1"/>
    <col min="14343" max="14592" width="9.140625" style="311"/>
    <col min="14593" max="14593" width="5" style="311" bestFit="1" customWidth="1"/>
    <col min="14594" max="14594" width="45.85546875" style="311" customWidth="1"/>
    <col min="14595" max="14595" width="5.28515625" style="311" bestFit="1" customWidth="1"/>
    <col min="14596" max="14596" width="7.5703125" style="311" bestFit="1" customWidth="1"/>
    <col min="14597" max="14597" width="9.140625" style="311"/>
    <col min="14598" max="14598" width="11.5703125" style="311" bestFit="1" customWidth="1"/>
    <col min="14599" max="14848" width="9.140625" style="311"/>
    <col min="14849" max="14849" width="5" style="311" bestFit="1" customWidth="1"/>
    <col min="14850" max="14850" width="45.85546875" style="311" customWidth="1"/>
    <col min="14851" max="14851" width="5.28515625" style="311" bestFit="1" customWidth="1"/>
    <col min="14852" max="14852" width="7.5703125" style="311" bestFit="1" customWidth="1"/>
    <col min="14853" max="14853" width="9.140625" style="311"/>
    <col min="14854" max="14854" width="11.5703125" style="311" bestFit="1" customWidth="1"/>
    <col min="14855" max="15104" width="9.140625" style="311"/>
    <col min="15105" max="15105" width="5" style="311" bestFit="1" customWidth="1"/>
    <col min="15106" max="15106" width="45.85546875" style="311" customWidth="1"/>
    <col min="15107" max="15107" width="5.28515625" style="311" bestFit="1" customWidth="1"/>
    <col min="15108" max="15108" width="7.5703125" style="311" bestFit="1" customWidth="1"/>
    <col min="15109" max="15109" width="9.140625" style="311"/>
    <col min="15110" max="15110" width="11.5703125" style="311" bestFit="1" customWidth="1"/>
    <col min="15111" max="15360" width="9.140625" style="311"/>
    <col min="15361" max="15361" width="5" style="311" bestFit="1" customWidth="1"/>
    <col min="15362" max="15362" width="45.85546875" style="311" customWidth="1"/>
    <col min="15363" max="15363" width="5.28515625" style="311" bestFit="1" customWidth="1"/>
    <col min="15364" max="15364" width="7.5703125" style="311" bestFit="1" customWidth="1"/>
    <col min="15365" max="15365" width="9.140625" style="311"/>
    <col min="15366" max="15366" width="11.5703125" style="311" bestFit="1" customWidth="1"/>
    <col min="15367" max="15616" width="9.140625" style="311"/>
    <col min="15617" max="15617" width="5" style="311" bestFit="1" customWidth="1"/>
    <col min="15618" max="15618" width="45.85546875" style="311" customWidth="1"/>
    <col min="15619" max="15619" width="5.28515625" style="311" bestFit="1" customWidth="1"/>
    <col min="15620" max="15620" width="7.5703125" style="311" bestFit="1" customWidth="1"/>
    <col min="15621" max="15621" width="9.140625" style="311"/>
    <col min="15622" max="15622" width="11.5703125" style="311" bestFit="1" customWidth="1"/>
    <col min="15623" max="15872" width="9.140625" style="311"/>
    <col min="15873" max="15873" width="5" style="311" bestFit="1" customWidth="1"/>
    <col min="15874" max="15874" width="45.85546875" style="311" customWidth="1"/>
    <col min="15875" max="15875" width="5.28515625" style="311" bestFit="1" customWidth="1"/>
    <col min="15876" max="15876" width="7.5703125" style="311" bestFit="1" customWidth="1"/>
    <col min="15877" max="15877" width="9.140625" style="311"/>
    <col min="15878" max="15878" width="11.5703125" style="311" bestFit="1" customWidth="1"/>
    <col min="15879" max="16128" width="9.140625" style="311"/>
    <col min="16129" max="16129" width="5" style="311" bestFit="1" customWidth="1"/>
    <col min="16130" max="16130" width="45.85546875" style="311" customWidth="1"/>
    <col min="16131" max="16131" width="5.28515625" style="311" bestFit="1" customWidth="1"/>
    <col min="16132" max="16132" width="7.5703125" style="311" bestFit="1" customWidth="1"/>
    <col min="16133" max="16133" width="9.140625" style="311"/>
    <col min="16134" max="16134" width="11.5703125" style="311" bestFit="1" customWidth="1"/>
    <col min="16135" max="16384" width="9.140625" style="311"/>
  </cols>
  <sheetData>
    <row r="1" spans="1:9" s="327" customFormat="1" ht="21.75" thickBot="1">
      <c r="A1" s="344"/>
      <c r="B1" s="515" t="s">
        <v>113</v>
      </c>
      <c r="C1" s="515"/>
      <c r="D1" s="515"/>
      <c r="E1" s="515"/>
      <c r="F1" s="515"/>
    </row>
    <row r="2" spans="1:9">
      <c r="B2" s="339"/>
    </row>
    <row r="3" spans="1:9" s="340" customFormat="1" ht="31.5">
      <c r="A3" s="317"/>
      <c r="B3" s="318" t="s">
        <v>214</v>
      </c>
      <c r="C3" s="247"/>
      <c r="D3" s="248"/>
      <c r="E3" s="248"/>
      <c r="F3" s="248"/>
    </row>
    <row r="4" spans="1:9">
      <c r="A4" s="332"/>
      <c r="B4" s="323"/>
      <c r="C4" s="343"/>
      <c r="D4" s="335"/>
      <c r="E4" s="335"/>
      <c r="F4" s="335"/>
    </row>
    <row r="5" spans="1:9" s="325" customFormat="1" ht="12.75">
      <c r="A5" s="326"/>
      <c r="B5" s="315" t="s">
        <v>137</v>
      </c>
      <c r="C5" s="342"/>
      <c r="D5" s="334"/>
      <c r="E5" s="334"/>
      <c r="F5" s="334"/>
    </row>
    <row r="6" spans="1:9">
      <c r="A6" s="332"/>
      <c r="B6" s="323"/>
      <c r="C6" s="343"/>
      <c r="D6" s="335"/>
      <c r="E6" s="335"/>
      <c r="F6" s="335"/>
    </row>
    <row r="7" spans="1:9" s="333" customFormat="1" ht="38.25">
      <c r="A7" s="314" t="s">
        <v>138</v>
      </c>
      <c r="B7" s="314" t="s">
        <v>139</v>
      </c>
      <c r="C7" s="314" t="s">
        <v>140</v>
      </c>
      <c r="D7" s="341" t="s">
        <v>9</v>
      </c>
      <c r="E7" s="341" t="s">
        <v>141</v>
      </c>
      <c r="F7" s="341" t="s">
        <v>142</v>
      </c>
      <c r="I7" s="324"/>
    </row>
    <row r="8" spans="1:9" s="320" customFormat="1" ht="12.75">
      <c r="A8" s="313"/>
      <c r="B8" s="312"/>
      <c r="C8" s="337"/>
      <c r="D8" s="329"/>
      <c r="E8" s="329"/>
      <c r="F8" s="329"/>
    </row>
    <row r="9" spans="1:9" s="320" customFormat="1" ht="25.5">
      <c r="A9" s="338" t="s">
        <v>143</v>
      </c>
      <c r="B9" s="330" t="s">
        <v>144</v>
      </c>
      <c r="C9" s="337"/>
      <c r="D9" s="329"/>
      <c r="E9" s="329"/>
      <c r="F9" s="329"/>
    </row>
    <row r="10" spans="1:9" s="320" customFormat="1" ht="25.5">
      <c r="A10" s="338"/>
      <c r="B10" s="330" t="s">
        <v>145</v>
      </c>
      <c r="C10" s="337" t="s">
        <v>6</v>
      </c>
      <c r="D10" s="329">
        <v>1</v>
      </c>
      <c r="E10" s="494"/>
      <c r="F10" s="329">
        <f>E10*D10</f>
        <v>0</v>
      </c>
    </row>
    <row r="11" spans="1:9" s="320" customFormat="1" ht="12.75">
      <c r="A11" s="321"/>
      <c r="B11" s="310"/>
      <c r="C11" s="337"/>
      <c r="D11" s="309"/>
      <c r="E11" s="329"/>
      <c r="F11" s="329"/>
    </row>
    <row r="12" spans="1:9" s="320" customFormat="1" ht="63.75">
      <c r="A12" s="338" t="s">
        <v>146</v>
      </c>
      <c r="B12" s="330" t="s">
        <v>147</v>
      </c>
      <c r="C12" s="337"/>
      <c r="D12" s="329"/>
      <c r="E12" s="329"/>
      <c r="F12" s="329"/>
    </row>
    <row r="13" spans="1:9" s="320" customFormat="1" ht="12.75">
      <c r="A13" s="336"/>
      <c r="B13" s="328" t="s">
        <v>148</v>
      </c>
      <c r="C13" s="337" t="s">
        <v>1</v>
      </c>
      <c r="D13" s="329">
        <v>3</v>
      </c>
      <c r="E13" s="329"/>
      <c r="F13" s="319"/>
    </row>
    <row r="14" spans="1:9" s="320" customFormat="1" ht="12.75">
      <c r="A14" s="336"/>
      <c r="B14" s="328" t="s">
        <v>149</v>
      </c>
      <c r="C14" s="337" t="s">
        <v>1</v>
      </c>
      <c r="D14" s="329">
        <v>1</v>
      </c>
      <c r="E14" s="329"/>
      <c r="F14" s="319"/>
    </row>
    <row r="15" spans="1:9" s="320" customFormat="1" ht="12.75">
      <c r="A15" s="336"/>
      <c r="B15" s="328" t="s">
        <v>150</v>
      </c>
      <c r="C15" s="337" t="s">
        <v>1</v>
      </c>
      <c r="D15" s="329">
        <v>1</v>
      </c>
      <c r="E15" s="329"/>
      <c r="F15" s="319"/>
    </row>
    <row r="16" spans="1:9" s="320" customFormat="1" ht="12.75">
      <c r="A16" s="336"/>
      <c r="B16" s="328" t="s">
        <v>151</v>
      </c>
      <c r="C16" s="337" t="s">
        <v>1</v>
      </c>
      <c r="D16" s="329">
        <v>1</v>
      </c>
      <c r="E16" s="329"/>
      <c r="F16" s="319"/>
    </row>
    <row r="17" spans="1:6" s="320" customFormat="1" ht="12.75">
      <c r="A17" s="336"/>
      <c r="B17" s="328" t="s">
        <v>152</v>
      </c>
      <c r="C17" s="337" t="s">
        <v>1</v>
      </c>
      <c r="D17" s="329">
        <v>1</v>
      </c>
      <c r="E17" s="329"/>
      <c r="F17" s="319"/>
    </row>
    <row r="18" spans="1:6" s="320" customFormat="1" ht="12.75">
      <c r="A18" s="336"/>
      <c r="B18" s="328"/>
      <c r="C18" s="337"/>
      <c r="D18" s="329"/>
      <c r="E18" s="329"/>
      <c r="F18" s="319"/>
    </row>
    <row r="19" spans="1:6" s="320" customFormat="1" ht="12.75">
      <c r="A19" s="336"/>
      <c r="B19" s="328" t="s">
        <v>153</v>
      </c>
      <c r="C19" s="337" t="s">
        <v>6</v>
      </c>
      <c r="D19" s="329">
        <v>1</v>
      </c>
      <c r="E19" s="494"/>
      <c r="F19" s="319">
        <f>E19*D19</f>
        <v>0</v>
      </c>
    </row>
    <row r="20" spans="1:6" s="320" customFormat="1" ht="12.75">
      <c r="A20" s="336"/>
      <c r="B20" s="310"/>
      <c r="C20" s="337"/>
      <c r="D20" s="329"/>
      <c r="E20" s="329"/>
      <c r="F20" s="319"/>
    </row>
    <row r="21" spans="1:6" s="320" customFormat="1" ht="51">
      <c r="A21" s="338">
        <v>3</v>
      </c>
      <c r="B21" s="330" t="s">
        <v>154</v>
      </c>
      <c r="C21" s="337" t="s">
        <v>6</v>
      </c>
      <c r="D21" s="329">
        <v>2</v>
      </c>
      <c r="E21" s="494"/>
      <c r="F21" s="329">
        <f>E21*D21</f>
        <v>0</v>
      </c>
    </row>
    <row r="22" spans="1:6" s="320" customFormat="1" ht="12.75">
      <c r="A22" s="321"/>
      <c r="B22" s="310"/>
      <c r="C22" s="337"/>
      <c r="D22" s="309"/>
      <c r="E22" s="329"/>
      <c r="F22" s="329"/>
    </row>
    <row r="23" spans="1:6" s="320" customFormat="1" ht="127.5">
      <c r="A23" s="338">
        <v>4</v>
      </c>
      <c r="B23" s="330" t="s">
        <v>155</v>
      </c>
      <c r="C23" s="337"/>
      <c r="D23" s="329"/>
      <c r="E23" s="329"/>
      <c r="F23" s="329"/>
    </row>
    <row r="24" spans="1:6" s="320" customFormat="1" ht="12.75">
      <c r="A24" s="336"/>
      <c r="B24" s="310" t="s">
        <v>156</v>
      </c>
      <c r="C24" s="337" t="s">
        <v>157</v>
      </c>
      <c r="D24" s="329">
        <v>55</v>
      </c>
      <c r="E24" s="494"/>
      <c r="F24" s="319">
        <f>E24*D24</f>
        <v>0</v>
      </c>
    </row>
    <row r="25" spans="1:6" s="320" customFormat="1" ht="12.75">
      <c r="A25" s="336"/>
      <c r="B25" s="310"/>
      <c r="C25" s="337"/>
      <c r="D25" s="329"/>
      <c r="E25" s="329"/>
      <c r="F25" s="319"/>
    </row>
    <row r="26" spans="1:6" s="320" customFormat="1" ht="102">
      <c r="A26" s="357" t="s">
        <v>219</v>
      </c>
      <c r="B26" s="359" t="s">
        <v>383</v>
      </c>
      <c r="C26" s="355"/>
      <c r="D26" s="360"/>
      <c r="E26" s="356"/>
      <c r="F26" s="356"/>
    </row>
    <row r="27" spans="1:6" s="320" customFormat="1" ht="76.5">
      <c r="A27" s="357"/>
      <c r="B27" s="359" t="s">
        <v>218</v>
      </c>
      <c r="C27" s="355"/>
      <c r="D27" s="360"/>
      <c r="E27" s="356"/>
      <c r="F27" s="356"/>
    </row>
    <row r="28" spans="1:6" s="320" customFormat="1" ht="12.75">
      <c r="A28" s="357"/>
      <c r="B28" s="358" t="s">
        <v>384</v>
      </c>
      <c r="C28" s="355" t="s">
        <v>157</v>
      </c>
      <c r="D28" s="329">
        <v>55</v>
      </c>
      <c r="E28" s="494"/>
      <c r="F28" s="319">
        <f>E28*D28</f>
        <v>0</v>
      </c>
    </row>
    <row r="29" spans="1:6" s="320" customFormat="1" ht="12.75">
      <c r="A29" s="336"/>
      <c r="B29" s="310"/>
      <c r="C29" s="337"/>
      <c r="D29" s="329"/>
      <c r="E29" s="329"/>
      <c r="F29" s="329"/>
    </row>
    <row r="30" spans="1:6" s="320" customFormat="1" ht="89.25">
      <c r="A30" s="338">
        <v>6</v>
      </c>
      <c r="B30" s="330" t="s">
        <v>217</v>
      </c>
      <c r="C30" s="337" t="s">
        <v>6</v>
      </c>
      <c r="D30" s="329">
        <v>1</v>
      </c>
      <c r="E30" s="494"/>
      <c r="F30" s="319">
        <f>E30*D30</f>
        <v>0</v>
      </c>
    </row>
    <row r="31" spans="1:6" s="320" customFormat="1" ht="12.75">
      <c r="A31" s="336"/>
      <c r="B31" s="330"/>
      <c r="C31" s="337"/>
      <c r="D31" s="329"/>
      <c r="E31" s="329"/>
      <c r="F31" s="329"/>
    </row>
    <row r="32" spans="1:6" s="320" customFormat="1" ht="76.5">
      <c r="A32" s="338">
        <v>7</v>
      </c>
      <c r="B32" s="330" t="s">
        <v>158</v>
      </c>
      <c r="C32" s="337" t="s">
        <v>6</v>
      </c>
      <c r="D32" s="329">
        <v>1</v>
      </c>
      <c r="E32" s="494"/>
      <c r="F32" s="319">
        <f>E32*D32</f>
        <v>0</v>
      </c>
    </row>
    <row r="33" spans="1:6">
      <c r="A33" s="307"/>
      <c r="B33" s="306"/>
      <c r="C33" s="305"/>
      <c r="D33" s="304"/>
      <c r="E33" s="304"/>
      <c r="F33" s="304"/>
    </row>
    <row r="34" spans="1:6" ht="15.75">
      <c r="A34" s="303"/>
      <c r="B34" s="251" t="s">
        <v>215</v>
      </c>
      <c r="C34" s="249"/>
      <c r="D34" s="302"/>
      <c r="E34" s="302"/>
      <c r="F34" s="301">
        <f>SUM(F8:F33)</f>
        <v>0</v>
      </c>
    </row>
    <row r="35" spans="1:6">
      <c r="A35" s="332"/>
      <c r="B35" s="323"/>
      <c r="C35" s="343"/>
      <c r="D35" s="335"/>
      <c r="E35" s="335"/>
      <c r="F35" s="335"/>
    </row>
    <row r="36" spans="1:6" ht="18.75">
      <c r="A36" s="252"/>
      <c r="B36" s="253" t="s">
        <v>167</v>
      </c>
      <c r="C36" s="246"/>
      <c r="D36" s="302"/>
      <c r="E36" s="302"/>
      <c r="F36" s="302"/>
    </row>
    <row r="37" spans="1:6">
      <c r="A37" s="332"/>
      <c r="B37" s="323"/>
      <c r="C37" s="343"/>
      <c r="D37" s="335"/>
      <c r="E37" s="335"/>
      <c r="F37" s="335"/>
    </row>
    <row r="38" spans="1:6" s="333" customFormat="1" ht="38.25">
      <c r="A38" s="314" t="s">
        <v>138</v>
      </c>
      <c r="B38" s="314" t="s">
        <v>139</v>
      </c>
      <c r="C38" s="314" t="s">
        <v>140</v>
      </c>
      <c r="D38" s="341" t="s">
        <v>9</v>
      </c>
      <c r="E38" s="341" t="s">
        <v>141</v>
      </c>
      <c r="F38" s="341" t="s">
        <v>142</v>
      </c>
    </row>
    <row r="39" spans="1:6">
      <c r="A39" s="332"/>
      <c r="B39" s="330"/>
      <c r="C39" s="305"/>
      <c r="D39" s="304"/>
      <c r="E39" s="304"/>
      <c r="F39" s="304"/>
    </row>
    <row r="40" spans="1:6" ht="127.5">
      <c r="A40" s="338" t="s">
        <v>143</v>
      </c>
      <c r="B40" s="330" t="s">
        <v>211</v>
      </c>
      <c r="C40" s="308" t="s">
        <v>159</v>
      </c>
      <c r="D40" s="300">
        <v>47</v>
      </c>
      <c r="E40" s="495"/>
      <c r="F40" s="300">
        <f>D40*E40</f>
        <v>0</v>
      </c>
    </row>
    <row r="41" spans="1:6">
      <c r="A41" s="332"/>
      <c r="B41" s="330"/>
      <c r="C41" s="308"/>
      <c r="D41" s="254"/>
      <c r="E41" s="300"/>
      <c r="F41" s="300"/>
    </row>
    <row r="42" spans="1:6" ht="63.75">
      <c r="A42" s="338">
        <v>2</v>
      </c>
      <c r="B42" s="330" t="s">
        <v>212</v>
      </c>
      <c r="C42" s="308" t="s">
        <v>159</v>
      </c>
      <c r="D42" s="300">
        <v>4.5</v>
      </c>
      <c r="E42" s="495"/>
      <c r="F42" s="300">
        <f>D42*E42</f>
        <v>0</v>
      </c>
    </row>
    <row r="43" spans="1:6">
      <c r="A43" s="332"/>
      <c r="B43" s="330"/>
      <c r="C43" s="308"/>
      <c r="D43" s="254"/>
      <c r="E43" s="300"/>
      <c r="F43" s="300"/>
    </row>
    <row r="44" spans="1:6" ht="76.5">
      <c r="A44" s="338">
        <v>3</v>
      </c>
      <c r="B44" s="330" t="s">
        <v>213</v>
      </c>
      <c r="C44" s="308" t="s">
        <v>159</v>
      </c>
      <c r="D44" s="300">
        <v>6</v>
      </c>
      <c r="E44" s="495"/>
      <c r="F44" s="300">
        <f>D44*E44</f>
        <v>0</v>
      </c>
    </row>
    <row r="45" spans="1:6">
      <c r="A45" s="332"/>
      <c r="B45" s="330"/>
      <c r="C45" s="308"/>
      <c r="D45" s="254"/>
      <c r="E45" s="300"/>
      <c r="F45" s="300"/>
    </row>
    <row r="46" spans="1:6" ht="63.75">
      <c r="A46" s="338">
        <v>4</v>
      </c>
      <c r="B46" s="330" t="s">
        <v>160</v>
      </c>
      <c r="C46" s="308" t="s">
        <v>159</v>
      </c>
      <c r="D46" s="300">
        <v>35</v>
      </c>
      <c r="E46" s="495"/>
      <c r="F46" s="300">
        <f>D46*E46</f>
        <v>0</v>
      </c>
    </row>
    <row r="47" spans="1:6">
      <c r="A47" s="332"/>
      <c r="B47" s="330"/>
      <c r="C47" s="308"/>
      <c r="D47" s="254"/>
      <c r="E47" s="300"/>
      <c r="F47" s="300"/>
    </row>
    <row r="48" spans="1:6" ht="89.25">
      <c r="A48" s="338">
        <v>5</v>
      </c>
      <c r="B48" s="330" t="s">
        <v>161</v>
      </c>
      <c r="C48" s="308" t="s">
        <v>159</v>
      </c>
      <c r="D48" s="300">
        <v>15</v>
      </c>
      <c r="E48" s="495"/>
      <c r="F48" s="300">
        <f>D48*E48</f>
        <v>0</v>
      </c>
    </row>
    <row r="49" spans="1:6">
      <c r="A49" s="332"/>
      <c r="B49" s="330"/>
      <c r="C49" s="308"/>
      <c r="D49" s="254"/>
      <c r="E49" s="300"/>
      <c r="F49" s="300"/>
    </row>
    <row r="50" spans="1:6">
      <c r="A50" s="338">
        <v>6</v>
      </c>
      <c r="B50" s="255" t="s">
        <v>162</v>
      </c>
      <c r="C50" s="256"/>
      <c r="D50" s="257"/>
      <c r="E50" s="257"/>
      <c r="F50" s="257"/>
    </row>
    <row r="51" spans="1:6" ht="172.5" customHeight="1">
      <c r="A51" s="332"/>
      <c r="B51" s="330" t="s">
        <v>163</v>
      </c>
      <c r="C51" s="256" t="s">
        <v>6</v>
      </c>
      <c r="D51" s="257">
        <v>1</v>
      </c>
      <c r="E51" s="496"/>
      <c r="F51" s="257">
        <f>D51*E51</f>
        <v>0</v>
      </c>
    </row>
    <row r="52" spans="1:6">
      <c r="A52" s="245"/>
      <c r="B52" s="258"/>
      <c r="C52" s="259"/>
      <c r="D52" s="260"/>
      <c r="E52" s="260"/>
      <c r="F52" s="260"/>
    </row>
    <row r="53" spans="1:6" ht="15.75">
      <c r="A53" s="303"/>
      <c r="B53" s="261" t="s">
        <v>216</v>
      </c>
      <c r="C53" s="299"/>
      <c r="D53" s="302"/>
      <c r="E53" s="302"/>
      <c r="F53" s="301">
        <f>SUM(F39:F52)</f>
        <v>0</v>
      </c>
    </row>
    <row r="55" spans="1:6">
      <c r="A55" s="276" t="s">
        <v>7</v>
      </c>
      <c r="B55" s="277"/>
      <c r="C55" s="278"/>
      <c r="D55" s="279"/>
      <c r="E55" s="280"/>
      <c r="F55" s="281"/>
    </row>
    <row r="56" spans="1:6">
      <c r="A56" s="286"/>
      <c r="B56" s="287"/>
      <c r="C56" s="288"/>
      <c r="D56" s="289"/>
      <c r="E56" s="290"/>
      <c r="F56" s="290">
        <f t="shared" ref="F56:F60" si="0">E56*D56</f>
        <v>0</v>
      </c>
    </row>
    <row r="57" spans="1:6">
      <c r="A57" s="286"/>
      <c r="B57" s="286" t="s">
        <v>382</v>
      </c>
      <c r="C57" s="288"/>
      <c r="D57" s="289"/>
      <c r="E57" s="290"/>
      <c r="F57" s="290">
        <f>F34</f>
        <v>0</v>
      </c>
    </row>
    <row r="58" spans="1:6">
      <c r="A58" s="286"/>
      <c r="B58" s="287"/>
      <c r="C58" s="288"/>
      <c r="D58" s="289"/>
      <c r="E58" s="290"/>
      <c r="F58" s="290"/>
    </row>
    <row r="59" spans="1:6">
      <c r="A59" s="286"/>
      <c r="B59" s="262" t="s">
        <v>164</v>
      </c>
      <c r="C59" s="288"/>
      <c r="D59" s="289"/>
      <c r="E59" s="290"/>
      <c r="F59" s="290">
        <f>F53</f>
        <v>0</v>
      </c>
    </row>
    <row r="60" spans="1:6">
      <c r="A60" s="286"/>
      <c r="B60" s="263"/>
      <c r="C60" s="264"/>
      <c r="D60" s="265"/>
      <c r="E60" s="290"/>
      <c r="F60" s="290">
        <f t="shared" si="0"/>
        <v>0</v>
      </c>
    </row>
    <row r="61" spans="1:6" ht="15.75">
      <c r="A61" s="282" t="s">
        <v>0</v>
      </c>
      <c r="B61" s="277"/>
      <c r="C61" s="278"/>
      <c r="D61" s="279"/>
      <c r="E61" s="266"/>
      <c r="F61" s="267">
        <f>SUM(F56:F60)</f>
        <v>0</v>
      </c>
    </row>
    <row r="62" spans="1:6" ht="15.75">
      <c r="A62" s="268" t="s">
        <v>165</v>
      </c>
      <c r="B62" s="269"/>
      <c r="C62" s="270"/>
      <c r="D62" s="271"/>
      <c r="E62" s="516">
        <f>F61*0.25</f>
        <v>0</v>
      </c>
      <c r="F62" s="516"/>
    </row>
    <row r="63" spans="1:6" ht="15.75">
      <c r="A63" s="282" t="s">
        <v>166</v>
      </c>
      <c r="B63" s="283"/>
      <c r="C63" s="284"/>
      <c r="D63" s="285"/>
      <c r="E63" s="517">
        <f>SUM(E61:F62)</f>
        <v>0</v>
      </c>
      <c r="F63" s="518"/>
    </row>
  </sheetData>
  <sheetProtection algorithmName="SHA-512" hashValue="zLyBqZ0rl6sCyJ2gnRg1R9PyFUH30O7m4DrJqoiRw2qJC0wpacu9TU1TibZOGQT1xoheIrdf1NE6UzvvjWGf0g==" saltValue="t9Kc8JVhy6OVr9nanemXEw==" spinCount="100000" sheet="1" objects="1" scenarios="1"/>
  <mergeCells count="3">
    <mergeCell ref="B1:F1"/>
    <mergeCell ref="E62:F62"/>
    <mergeCell ref="E63:F63"/>
  </mergeCells>
  <pageMargins left="0.70866141732283472" right="0.70866141732283472" top="0.74803149606299213" bottom="0.74803149606299213" header="0.31496062992125984" footer="0.31496062992125984"/>
  <pageSetup paperSize="9" fitToHeight="0" orientation="portrait" r:id="rId1"/>
  <headerFooter>
    <oddFooter>&amp;R&amp;8&amp;P/&amp;N</oddFoot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4AAB2-0B1B-40D1-927C-2ECA0FF815C2}">
  <dimension ref="A1:G210"/>
  <sheetViews>
    <sheetView showZeros="0" view="pageBreakPreview" topLeftCell="A184" zoomScaleNormal="100" zoomScaleSheetLayoutView="100" workbookViewId="0">
      <selection activeCell="K202" sqref="K202"/>
    </sheetView>
  </sheetViews>
  <sheetFormatPr defaultRowHeight="12.75"/>
  <cols>
    <col min="1" max="1" width="6.7109375" style="219" customWidth="1"/>
    <col min="2" max="2" width="42.85546875" style="220" customWidth="1"/>
    <col min="3" max="3" width="7.5703125" style="427" bestFit="1" customWidth="1"/>
    <col min="4" max="4" width="8.5703125" style="221" bestFit="1" customWidth="1"/>
    <col min="5" max="6" width="11.42578125" style="428" customWidth="1"/>
    <col min="7" max="256" width="9.140625" style="429"/>
    <col min="257" max="257" width="6.7109375" style="429" customWidth="1"/>
    <col min="258" max="258" width="42.85546875" style="429" customWidth="1"/>
    <col min="259" max="259" width="7.5703125" style="429" bestFit="1" customWidth="1"/>
    <col min="260" max="260" width="8.5703125" style="429" bestFit="1" customWidth="1"/>
    <col min="261" max="262" width="11.42578125" style="429" customWidth="1"/>
    <col min="263" max="512" width="9.140625" style="429"/>
    <col min="513" max="513" width="6.7109375" style="429" customWidth="1"/>
    <col min="514" max="514" width="42.85546875" style="429" customWidth="1"/>
    <col min="515" max="515" width="7.5703125" style="429" bestFit="1" customWidth="1"/>
    <col min="516" max="516" width="8.5703125" style="429" bestFit="1" customWidth="1"/>
    <col min="517" max="518" width="11.42578125" style="429" customWidth="1"/>
    <col min="519" max="768" width="9.140625" style="429"/>
    <col min="769" max="769" width="6.7109375" style="429" customWidth="1"/>
    <col min="770" max="770" width="42.85546875" style="429" customWidth="1"/>
    <col min="771" max="771" width="7.5703125" style="429" bestFit="1" customWidth="1"/>
    <col min="772" max="772" width="8.5703125" style="429" bestFit="1" customWidth="1"/>
    <col min="773" max="774" width="11.42578125" style="429" customWidth="1"/>
    <col min="775" max="1024" width="9.140625" style="429"/>
    <col min="1025" max="1025" width="6.7109375" style="429" customWidth="1"/>
    <col min="1026" max="1026" width="42.85546875" style="429" customWidth="1"/>
    <col min="1027" max="1027" width="7.5703125" style="429" bestFit="1" customWidth="1"/>
    <col min="1028" max="1028" width="8.5703125" style="429" bestFit="1" customWidth="1"/>
    <col min="1029" max="1030" width="11.42578125" style="429" customWidth="1"/>
    <col min="1031" max="1280" width="9.140625" style="429"/>
    <col min="1281" max="1281" width="6.7109375" style="429" customWidth="1"/>
    <col min="1282" max="1282" width="42.85546875" style="429" customWidth="1"/>
    <col min="1283" max="1283" width="7.5703125" style="429" bestFit="1" customWidth="1"/>
    <col min="1284" max="1284" width="8.5703125" style="429" bestFit="1" customWidth="1"/>
    <col min="1285" max="1286" width="11.42578125" style="429" customWidth="1"/>
    <col min="1287" max="1536" width="9.140625" style="429"/>
    <col min="1537" max="1537" width="6.7109375" style="429" customWidth="1"/>
    <col min="1538" max="1538" width="42.85546875" style="429" customWidth="1"/>
    <col min="1539" max="1539" width="7.5703125" style="429" bestFit="1" customWidth="1"/>
    <col min="1540" max="1540" width="8.5703125" style="429" bestFit="1" customWidth="1"/>
    <col min="1541" max="1542" width="11.42578125" style="429" customWidth="1"/>
    <col min="1543" max="1792" width="9.140625" style="429"/>
    <col min="1793" max="1793" width="6.7109375" style="429" customWidth="1"/>
    <col min="1794" max="1794" width="42.85546875" style="429" customWidth="1"/>
    <col min="1795" max="1795" width="7.5703125" style="429" bestFit="1" customWidth="1"/>
    <col min="1796" max="1796" width="8.5703125" style="429" bestFit="1" customWidth="1"/>
    <col min="1797" max="1798" width="11.42578125" style="429" customWidth="1"/>
    <col min="1799" max="2048" width="9.140625" style="429"/>
    <col min="2049" max="2049" width="6.7109375" style="429" customWidth="1"/>
    <col min="2050" max="2050" width="42.85546875" style="429" customWidth="1"/>
    <col min="2051" max="2051" width="7.5703125" style="429" bestFit="1" customWidth="1"/>
    <col min="2052" max="2052" width="8.5703125" style="429" bestFit="1" customWidth="1"/>
    <col min="2053" max="2054" width="11.42578125" style="429" customWidth="1"/>
    <col min="2055" max="2304" width="9.140625" style="429"/>
    <col min="2305" max="2305" width="6.7109375" style="429" customWidth="1"/>
    <col min="2306" max="2306" width="42.85546875" style="429" customWidth="1"/>
    <col min="2307" max="2307" width="7.5703125" style="429" bestFit="1" customWidth="1"/>
    <col min="2308" max="2308" width="8.5703125" style="429" bestFit="1" customWidth="1"/>
    <col min="2309" max="2310" width="11.42578125" style="429" customWidth="1"/>
    <col min="2311" max="2560" width="9.140625" style="429"/>
    <col min="2561" max="2561" width="6.7109375" style="429" customWidth="1"/>
    <col min="2562" max="2562" width="42.85546875" style="429" customWidth="1"/>
    <col min="2563" max="2563" width="7.5703125" style="429" bestFit="1" customWidth="1"/>
    <col min="2564" max="2564" width="8.5703125" style="429" bestFit="1" customWidth="1"/>
    <col min="2565" max="2566" width="11.42578125" style="429" customWidth="1"/>
    <col min="2567" max="2816" width="9.140625" style="429"/>
    <col min="2817" max="2817" width="6.7109375" style="429" customWidth="1"/>
    <col min="2818" max="2818" width="42.85546875" style="429" customWidth="1"/>
    <col min="2819" max="2819" width="7.5703125" style="429" bestFit="1" customWidth="1"/>
    <col min="2820" max="2820" width="8.5703125" style="429" bestFit="1" customWidth="1"/>
    <col min="2821" max="2822" width="11.42578125" style="429" customWidth="1"/>
    <col min="2823" max="3072" width="9.140625" style="429"/>
    <col min="3073" max="3073" width="6.7109375" style="429" customWidth="1"/>
    <col min="3074" max="3074" width="42.85546875" style="429" customWidth="1"/>
    <col min="3075" max="3075" width="7.5703125" style="429" bestFit="1" customWidth="1"/>
    <col min="3076" max="3076" width="8.5703125" style="429" bestFit="1" customWidth="1"/>
    <col min="3077" max="3078" width="11.42578125" style="429" customWidth="1"/>
    <col min="3079" max="3328" width="9.140625" style="429"/>
    <col min="3329" max="3329" width="6.7109375" style="429" customWidth="1"/>
    <col min="3330" max="3330" width="42.85546875" style="429" customWidth="1"/>
    <col min="3331" max="3331" width="7.5703125" style="429" bestFit="1" customWidth="1"/>
    <col min="3332" max="3332" width="8.5703125" style="429" bestFit="1" customWidth="1"/>
    <col min="3333" max="3334" width="11.42578125" style="429" customWidth="1"/>
    <col min="3335" max="3584" width="9.140625" style="429"/>
    <col min="3585" max="3585" width="6.7109375" style="429" customWidth="1"/>
    <col min="3586" max="3586" width="42.85546875" style="429" customWidth="1"/>
    <col min="3587" max="3587" width="7.5703125" style="429" bestFit="1" customWidth="1"/>
    <col min="3588" max="3588" width="8.5703125" style="429" bestFit="1" customWidth="1"/>
    <col min="3589" max="3590" width="11.42578125" style="429" customWidth="1"/>
    <col min="3591" max="3840" width="9.140625" style="429"/>
    <col min="3841" max="3841" width="6.7109375" style="429" customWidth="1"/>
    <col min="3842" max="3842" width="42.85546875" style="429" customWidth="1"/>
    <col min="3843" max="3843" width="7.5703125" style="429" bestFit="1" customWidth="1"/>
    <col min="3844" max="3844" width="8.5703125" style="429" bestFit="1" customWidth="1"/>
    <col min="3845" max="3846" width="11.42578125" style="429" customWidth="1"/>
    <col min="3847" max="4096" width="9.140625" style="429"/>
    <col min="4097" max="4097" width="6.7109375" style="429" customWidth="1"/>
    <col min="4098" max="4098" width="42.85546875" style="429" customWidth="1"/>
    <col min="4099" max="4099" width="7.5703125" style="429" bestFit="1" customWidth="1"/>
    <col min="4100" max="4100" width="8.5703125" style="429" bestFit="1" customWidth="1"/>
    <col min="4101" max="4102" width="11.42578125" style="429" customWidth="1"/>
    <col min="4103" max="4352" width="9.140625" style="429"/>
    <col min="4353" max="4353" width="6.7109375" style="429" customWidth="1"/>
    <col min="4354" max="4354" width="42.85546875" style="429" customWidth="1"/>
    <col min="4355" max="4355" width="7.5703125" style="429" bestFit="1" customWidth="1"/>
    <col min="4356" max="4356" width="8.5703125" style="429" bestFit="1" customWidth="1"/>
    <col min="4357" max="4358" width="11.42578125" style="429" customWidth="1"/>
    <col min="4359" max="4608" width="9.140625" style="429"/>
    <col min="4609" max="4609" width="6.7109375" style="429" customWidth="1"/>
    <col min="4610" max="4610" width="42.85546875" style="429" customWidth="1"/>
    <col min="4611" max="4611" width="7.5703125" style="429" bestFit="1" customWidth="1"/>
    <col min="4612" max="4612" width="8.5703125" style="429" bestFit="1" customWidth="1"/>
    <col min="4613" max="4614" width="11.42578125" style="429" customWidth="1"/>
    <col min="4615" max="4864" width="9.140625" style="429"/>
    <col min="4865" max="4865" width="6.7109375" style="429" customWidth="1"/>
    <col min="4866" max="4866" width="42.85546875" style="429" customWidth="1"/>
    <col min="4867" max="4867" width="7.5703125" style="429" bestFit="1" customWidth="1"/>
    <col min="4868" max="4868" width="8.5703125" style="429" bestFit="1" customWidth="1"/>
    <col min="4869" max="4870" width="11.42578125" style="429" customWidth="1"/>
    <col min="4871" max="5120" width="9.140625" style="429"/>
    <col min="5121" max="5121" width="6.7109375" style="429" customWidth="1"/>
    <col min="5122" max="5122" width="42.85546875" style="429" customWidth="1"/>
    <col min="5123" max="5123" width="7.5703125" style="429" bestFit="1" customWidth="1"/>
    <col min="5124" max="5124" width="8.5703125" style="429" bestFit="1" customWidth="1"/>
    <col min="5125" max="5126" width="11.42578125" style="429" customWidth="1"/>
    <col min="5127" max="5376" width="9.140625" style="429"/>
    <col min="5377" max="5377" width="6.7109375" style="429" customWidth="1"/>
    <col min="5378" max="5378" width="42.85546875" style="429" customWidth="1"/>
    <col min="5379" max="5379" width="7.5703125" style="429" bestFit="1" customWidth="1"/>
    <col min="5380" max="5380" width="8.5703125" style="429" bestFit="1" customWidth="1"/>
    <col min="5381" max="5382" width="11.42578125" style="429" customWidth="1"/>
    <col min="5383" max="5632" width="9.140625" style="429"/>
    <col min="5633" max="5633" width="6.7109375" style="429" customWidth="1"/>
    <col min="5634" max="5634" width="42.85546875" style="429" customWidth="1"/>
    <col min="5635" max="5635" width="7.5703125" style="429" bestFit="1" customWidth="1"/>
    <col min="5636" max="5636" width="8.5703125" style="429" bestFit="1" customWidth="1"/>
    <col min="5637" max="5638" width="11.42578125" style="429" customWidth="1"/>
    <col min="5639" max="5888" width="9.140625" style="429"/>
    <col min="5889" max="5889" width="6.7109375" style="429" customWidth="1"/>
    <col min="5890" max="5890" width="42.85546875" style="429" customWidth="1"/>
    <col min="5891" max="5891" width="7.5703125" style="429" bestFit="1" customWidth="1"/>
    <col min="5892" max="5892" width="8.5703125" style="429" bestFit="1" customWidth="1"/>
    <col min="5893" max="5894" width="11.42578125" style="429" customWidth="1"/>
    <col min="5895" max="6144" width="9.140625" style="429"/>
    <col min="6145" max="6145" width="6.7109375" style="429" customWidth="1"/>
    <col min="6146" max="6146" width="42.85546875" style="429" customWidth="1"/>
    <col min="6147" max="6147" width="7.5703125" style="429" bestFit="1" customWidth="1"/>
    <col min="6148" max="6148" width="8.5703125" style="429" bestFit="1" customWidth="1"/>
    <col min="6149" max="6150" width="11.42578125" style="429" customWidth="1"/>
    <col min="6151" max="6400" width="9.140625" style="429"/>
    <col min="6401" max="6401" width="6.7109375" style="429" customWidth="1"/>
    <col min="6402" max="6402" width="42.85546875" style="429" customWidth="1"/>
    <col min="6403" max="6403" width="7.5703125" style="429" bestFit="1" customWidth="1"/>
    <col min="6404" max="6404" width="8.5703125" style="429" bestFit="1" customWidth="1"/>
    <col min="6405" max="6406" width="11.42578125" style="429" customWidth="1"/>
    <col min="6407" max="6656" width="9.140625" style="429"/>
    <col min="6657" max="6657" width="6.7109375" style="429" customWidth="1"/>
    <col min="6658" max="6658" width="42.85546875" style="429" customWidth="1"/>
    <col min="6659" max="6659" width="7.5703125" style="429" bestFit="1" customWidth="1"/>
    <col min="6660" max="6660" width="8.5703125" style="429" bestFit="1" customWidth="1"/>
    <col min="6661" max="6662" width="11.42578125" style="429" customWidth="1"/>
    <col min="6663" max="6912" width="9.140625" style="429"/>
    <col min="6913" max="6913" width="6.7109375" style="429" customWidth="1"/>
    <col min="6914" max="6914" width="42.85546875" style="429" customWidth="1"/>
    <col min="6915" max="6915" width="7.5703125" style="429" bestFit="1" customWidth="1"/>
    <col min="6916" max="6916" width="8.5703125" style="429" bestFit="1" customWidth="1"/>
    <col min="6917" max="6918" width="11.42578125" style="429" customWidth="1"/>
    <col min="6919" max="7168" width="9.140625" style="429"/>
    <col min="7169" max="7169" width="6.7109375" style="429" customWidth="1"/>
    <col min="7170" max="7170" width="42.85546875" style="429" customWidth="1"/>
    <col min="7171" max="7171" width="7.5703125" style="429" bestFit="1" customWidth="1"/>
    <col min="7172" max="7172" width="8.5703125" style="429" bestFit="1" customWidth="1"/>
    <col min="7173" max="7174" width="11.42578125" style="429" customWidth="1"/>
    <col min="7175" max="7424" width="9.140625" style="429"/>
    <col min="7425" max="7425" width="6.7109375" style="429" customWidth="1"/>
    <col min="7426" max="7426" width="42.85546875" style="429" customWidth="1"/>
    <col min="7427" max="7427" width="7.5703125" style="429" bestFit="1" customWidth="1"/>
    <col min="7428" max="7428" width="8.5703125" style="429" bestFit="1" customWidth="1"/>
    <col min="7429" max="7430" width="11.42578125" style="429" customWidth="1"/>
    <col min="7431" max="7680" width="9.140625" style="429"/>
    <col min="7681" max="7681" width="6.7109375" style="429" customWidth="1"/>
    <col min="7682" max="7682" width="42.85546875" style="429" customWidth="1"/>
    <col min="7683" max="7683" width="7.5703125" style="429" bestFit="1" customWidth="1"/>
    <col min="7684" max="7684" width="8.5703125" style="429" bestFit="1" customWidth="1"/>
    <col min="7685" max="7686" width="11.42578125" style="429" customWidth="1"/>
    <col min="7687" max="7936" width="9.140625" style="429"/>
    <col min="7937" max="7937" width="6.7109375" style="429" customWidth="1"/>
    <col min="7938" max="7938" width="42.85546875" style="429" customWidth="1"/>
    <col min="7939" max="7939" width="7.5703125" style="429" bestFit="1" customWidth="1"/>
    <col min="7940" max="7940" width="8.5703125" style="429" bestFit="1" customWidth="1"/>
    <col min="7941" max="7942" width="11.42578125" style="429" customWidth="1"/>
    <col min="7943" max="8192" width="9.140625" style="429"/>
    <col min="8193" max="8193" width="6.7109375" style="429" customWidth="1"/>
    <col min="8194" max="8194" width="42.85546875" style="429" customWidth="1"/>
    <col min="8195" max="8195" width="7.5703125" style="429" bestFit="1" customWidth="1"/>
    <col min="8196" max="8196" width="8.5703125" style="429" bestFit="1" customWidth="1"/>
    <col min="8197" max="8198" width="11.42578125" style="429" customWidth="1"/>
    <col min="8199" max="8448" width="9.140625" style="429"/>
    <col min="8449" max="8449" width="6.7109375" style="429" customWidth="1"/>
    <col min="8450" max="8450" width="42.85546875" style="429" customWidth="1"/>
    <col min="8451" max="8451" width="7.5703125" style="429" bestFit="1" customWidth="1"/>
    <col min="8452" max="8452" width="8.5703125" style="429" bestFit="1" customWidth="1"/>
    <col min="8453" max="8454" width="11.42578125" style="429" customWidth="1"/>
    <col min="8455" max="8704" width="9.140625" style="429"/>
    <col min="8705" max="8705" width="6.7109375" style="429" customWidth="1"/>
    <col min="8706" max="8706" width="42.85546875" style="429" customWidth="1"/>
    <col min="8707" max="8707" width="7.5703125" style="429" bestFit="1" customWidth="1"/>
    <col min="8708" max="8708" width="8.5703125" style="429" bestFit="1" customWidth="1"/>
    <col min="8709" max="8710" width="11.42578125" style="429" customWidth="1"/>
    <col min="8711" max="8960" width="9.140625" style="429"/>
    <col min="8961" max="8961" width="6.7109375" style="429" customWidth="1"/>
    <col min="8962" max="8962" width="42.85546875" style="429" customWidth="1"/>
    <col min="8963" max="8963" width="7.5703125" style="429" bestFit="1" customWidth="1"/>
    <col min="8964" max="8964" width="8.5703125" style="429" bestFit="1" customWidth="1"/>
    <col min="8965" max="8966" width="11.42578125" style="429" customWidth="1"/>
    <col min="8967" max="9216" width="9.140625" style="429"/>
    <col min="9217" max="9217" width="6.7109375" style="429" customWidth="1"/>
    <col min="9218" max="9218" width="42.85546875" style="429" customWidth="1"/>
    <col min="9219" max="9219" width="7.5703125" style="429" bestFit="1" customWidth="1"/>
    <col min="9220" max="9220" width="8.5703125" style="429" bestFit="1" customWidth="1"/>
    <col min="9221" max="9222" width="11.42578125" style="429" customWidth="1"/>
    <col min="9223" max="9472" width="9.140625" style="429"/>
    <col min="9473" max="9473" width="6.7109375" style="429" customWidth="1"/>
    <col min="9474" max="9474" width="42.85546875" style="429" customWidth="1"/>
    <col min="9475" max="9475" width="7.5703125" style="429" bestFit="1" customWidth="1"/>
    <col min="9476" max="9476" width="8.5703125" style="429" bestFit="1" customWidth="1"/>
    <col min="9477" max="9478" width="11.42578125" style="429" customWidth="1"/>
    <col min="9479" max="9728" width="9.140625" style="429"/>
    <col min="9729" max="9729" width="6.7109375" style="429" customWidth="1"/>
    <col min="9730" max="9730" width="42.85546875" style="429" customWidth="1"/>
    <col min="9731" max="9731" width="7.5703125" style="429" bestFit="1" customWidth="1"/>
    <col min="9732" max="9732" width="8.5703125" style="429" bestFit="1" customWidth="1"/>
    <col min="9733" max="9734" width="11.42578125" style="429" customWidth="1"/>
    <col min="9735" max="9984" width="9.140625" style="429"/>
    <col min="9985" max="9985" width="6.7109375" style="429" customWidth="1"/>
    <col min="9986" max="9986" width="42.85546875" style="429" customWidth="1"/>
    <col min="9987" max="9987" width="7.5703125" style="429" bestFit="1" customWidth="1"/>
    <col min="9988" max="9988" width="8.5703125" style="429" bestFit="1" customWidth="1"/>
    <col min="9989" max="9990" width="11.42578125" style="429" customWidth="1"/>
    <col min="9991" max="10240" width="9.140625" style="429"/>
    <col min="10241" max="10241" width="6.7109375" style="429" customWidth="1"/>
    <col min="10242" max="10242" width="42.85546875" style="429" customWidth="1"/>
    <col min="10243" max="10243" width="7.5703125" style="429" bestFit="1" customWidth="1"/>
    <col min="10244" max="10244" width="8.5703125" style="429" bestFit="1" customWidth="1"/>
    <col min="10245" max="10246" width="11.42578125" style="429" customWidth="1"/>
    <col min="10247" max="10496" width="9.140625" style="429"/>
    <col min="10497" max="10497" width="6.7109375" style="429" customWidth="1"/>
    <col min="10498" max="10498" width="42.85546875" style="429" customWidth="1"/>
    <col min="10499" max="10499" width="7.5703125" style="429" bestFit="1" customWidth="1"/>
    <col min="10500" max="10500" width="8.5703125" style="429" bestFit="1" customWidth="1"/>
    <col min="10501" max="10502" width="11.42578125" style="429" customWidth="1"/>
    <col min="10503" max="10752" width="9.140625" style="429"/>
    <col min="10753" max="10753" width="6.7109375" style="429" customWidth="1"/>
    <col min="10754" max="10754" width="42.85546875" style="429" customWidth="1"/>
    <col min="10755" max="10755" width="7.5703125" style="429" bestFit="1" customWidth="1"/>
    <col min="10756" max="10756" width="8.5703125" style="429" bestFit="1" customWidth="1"/>
    <col min="10757" max="10758" width="11.42578125" style="429" customWidth="1"/>
    <col min="10759" max="11008" width="9.140625" style="429"/>
    <col min="11009" max="11009" width="6.7109375" style="429" customWidth="1"/>
    <col min="11010" max="11010" width="42.85546875" style="429" customWidth="1"/>
    <col min="11011" max="11011" width="7.5703125" style="429" bestFit="1" customWidth="1"/>
    <col min="11012" max="11012" width="8.5703125" style="429" bestFit="1" customWidth="1"/>
    <col min="11013" max="11014" width="11.42578125" style="429" customWidth="1"/>
    <col min="11015" max="11264" width="9.140625" style="429"/>
    <col min="11265" max="11265" width="6.7109375" style="429" customWidth="1"/>
    <col min="11266" max="11266" width="42.85546875" style="429" customWidth="1"/>
    <col min="11267" max="11267" width="7.5703125" style="429" bestFit="1" customWidth="1"/>
    <col min="11268" max="11268" width="8.5703125" style="429" bestFit="1" customWidth="1"/>
    <col min="11269" max="11270" width="11.42578125" style="429" customWidth="1"/>
    <col min="11271" max="11520" width="9.140625" style="429"/>
    <col min="11521" max="11521" width="6.7109375" style="429" customWidth="1"/>
    <col min="11522" max="11522" width="42.85546875" style="429" customWidth="1"/>
    <col min="11523" max="11523" width="7.5703125" style="429" bestFit="1" customWidth="1"/>
    <col min="11524" max="11524" width="8.5703125" style="429" bestFit="1" customWidth="1"/>
    <col min="11525" max="11526" width="11.42578125" style="429" customWidth="1"/>
    <col min="11527" max="11776" width="9.140625" style="429"/>
    <col min="11777" max="11777" width="6.7109375" style="429" customWidth="1"/>
    <col min="11778" max="11778" width="42.85546875" style="429" customWidth="1"/>
    <col min="11779" max="11779" width="7.5703125" style="429" bestFit="1" customWidth="1"/>
    <col min="11780" max="11780" width="8.5703125" style="429" bestFit="1" customWidth="1"/>
    <col min="11781" max="11782" width="11.42578125" style="429" customWidth="1"/>
    <col min="11783" max="12032" width="9.140625" style="429"/>
    <col min="12033" max="12033" width="6.7109375" style="429" customWidth="1"/>
    <col min="12034" max="12034" width="42.85546875" style="429" customWidth="1"/>
    <col min="12035" max="12035" width="7.5703125" style="429" bestFit="1" customWidth="1"/>
    <col min="12036" max="12036" width="8.5703125" style="429" bestFit="1" customWidth="1"/>
    <col min="12037" max="12038" width="11.42578125" style="429" customWidth="1"/>
    <col min="12039" max="12288" width="9.140625" style="429"/>
    <col min="12289" max="12289" width="6.7109375" style="429" customWidth="1"/>
    <col min="12290" max="12290" width="42.85546875" style="429" customWidth="1"/>
    <col min="12291" max="12291" width="7.5703125" style="429" bestFit="1" customWidth="1"/>
    <col min="12292" max="12292" width="8.5703125" style="429" bestFit="1" customWidth="1"/>
    <col min="12293" max="12294" width="11.42578125" style="429" customWidth="1"/>
    <col min="12295" max="12544" width="9.140625" style="429"/>
    <col min="12545" max="12545" width="6.7109375" style="429" customWidth="1"/>
    <col min="12546" max="12546" width="42.85546875" style="429" customWidth="1"/>
    <col min="12547" max="12547" width="7.5703125" style="429" bestFit="1" customWidth="1"/>
    <col min="12548" max="12548" width="8.5703125" style="429" bestFit="1" customWidth="1"/>
    <col min="12549" max="12550" width="11.42578125" style="429" customWidth="1"/>
    <col min="12551" max="12800" width="9.140625" style="429"/>
    <col min="12801" max="12801" width="6.7109375" style="429" customWidth="1"/>
    <col min="12802" max="12802" width="42.85546875" style="429" customWidth="1"/>
    <col min="12803" max="12803" width="7.5703125" style="429" bestFit="1" customWidth="1"/>
    <col min="12804" max="12804" width="8.5703125" style="429" bestFit="1" customWidth="1"/>
    <col min="12805" max="12806" width="11.42578125" style="429" customWidth="1"/>
    <col min="12807" max="13056" width="9.140625" style="429"/>
    <col min="13057" max="13057" width="6.7109375" style="429" customWidth="1"/>
    <col min="13058" max="13058" width="42.85546875" style="429" customWidth="1"/>
    <col min="13059" max="13059" width="7.5703125" style="429" bestFit="1" customWidth="1"/>
    <col min="13060" max="13060" width="8.5703125" style="429" bestFit="1" customWidth="1"/>
    <col min="13061" max="13062" width="11.42578125" style="429" customWidth="1"/>
    <col min="13063" max="13312" width="9.140625" style="429"/>
    <col min="13313" max="13313" width="6.7109375" style="429" customWidth="1"/>
    <col min="13314" max="13314" width="42.85546875" style="429" customWidth="1"/>
    <col min="13315" max="13315" width="7.5703125" style="429" bestFit="1" customWidth="1"/>
    <col min="13316" max="13316" width="8.5703125" style="429" bestFit="1" customWidth="1"/>
    <col min="13317" max="13318" width="11.42578125" style="429" customWidth="1"/>
    <col min="13319" max="13568" width="9.140625" style="429"/>
    <col min="13569" max="13569" width="6.7109375" style="429" customWidth="1"/>
    <col min="13570" max="13570" width="42.85546875" style="429" customWidth="1"/>
    <col min="13571" max="13571" width="7.5703125" style="429" bestFit="1" customWidth="1"/>
    <col min="13572" max="13572" width="8.5703125" style="429" bestFit="1" customWidth="1"/>
    <col min="13573" max="13574" width="11.42578125" style="429" customWidth="1"/>
    <col min="13575" max="13824" width="9.140625" style="429"/>
    <col min="13825" max="13825" width="6.7109375" style="429" customWidth="1"/>
    <col min="13826" max="13826" width="42.85546875" style="429" customWidth="1"/>
    <col min="13827" max="13827" width="7.5703125" style="429" bestFit="1" customWidth="1"/>
    <col min="13828" max="13828" width="8.5703125" style="429" bestFit="1" customWidth="1"/>
    <col min="13829" max="13830" width="11.42578125" style="429" customWidth="1"/>
    <col min="13831" max="14080" width="9.140625" style="429"/>
    <col min="14081" max="14081" width="6.7109375" style="429" customWidth="1"/>
    <col min="14082" max="14082" width="42.85546875" style="429" customWidth="1"/>
    <col min="14083" max="14083" width="7.5703125" style="429" bestFit="1" customWidth="1"/>
    <col min="14084" max="14084" width="8.5703125" style="429" bestFit="1" customWidth="1"/>
    <col min="14085" max="14086" width="11.42578125" style="429" customWidth="1"/>
    <col min="14087" max="14336" width="9.140625" style="429"/>
    <col min="14337" max="14337" width="6.7109375" style="429" customWidth="1"/>
    <col min="14338" max="14338" width="42.85546875" style="429" customWidth="1"/>
    <col min="14339" max="14339" width="7.5703125" style="429" bestFit="1" customWidth="1"/>
    <col min="14340" max="14340" width="8.5703125" style="429" bestFit="1" customWidth="1"/>
    <col min="14341" max="14342" width="11.42578125" style="429" customWidth="1"/>
    <col min="14343" max="14592" width="9.140625" style="429"/>
    <col min="14593" max="14593" width="6.7109375" style="429" customWidth="1"/>
    <col min="14594" max="14594" width="42.85546875" style="429" customWidth="1"/>
    <col min="14595" max="14595" width="7.5703125" style="429" bestFit="1" customWidth="1"/>
    <col min="14596" max="14596" width="8.5703125" style="429" bestFit="1" customWidth="1"/>
    <col min="14597" max="14598" width="11.42578125" style="429" customWidth="1"/>
    <col min="14599" max="14848" width="9.140625" style="429"/>
    <col min="14849" max="14849" width="6.7109375" style="429" customWidth="1"/>
    <col min="14850" max="14850" width="42.85546875" style="429" customWidth="1"/>
    <col min="14851" max="14851" width="7.5703125" style="429" bestFit="1" customWidth="1"/>
    <col min="14852" max="14852" width="8.5703125" style="429" bestFit="1" customWidth="1"/>
    <col min="14853" max="14854" width="11.42578125" style="429" customWidth="1"/>
    <col min="14855" max="15104" width="9.140625" style="429"/>
    <col min="15105" max="15105" width="6.7109375" style="429" customWidth="1"/>
    <col min="15106" max="15106" width="42.85546875" style="429" customWidth="1"/>
    <col min="15107" max="15107" width="7.5703125" style="429" bestFit="1" customWidth="1"/>
    <col min="15108" max="15108" width="8.5703125" style="429" bestFit="1" customWidth="1"/>
    <col min="15109" max="15110" width="11.42578125" style="429" customWidth="1"/>
    <col min="15111" max="15360" width="9.140625" style="429"/>
    <col min="15361" max="15361" width="6.7109375" style="429" customWidth="1"/>
    <col min="15362" max="15362" width="42.85546875" style="429" customWidth="1"/>
    <col min="15363" max="15363" width="7.5703125" style="429" bestFit="1" customWidth="1"/>
    <col min="15364" max="15364" width="8.5703125" style="429" bestFit="1" customWidth="1"/>
    <col min="15365" max="15366" width="11.42578125" style="429" customWidth="1"/>
    <col min="15367" max="15616" width="9.140625" style="429"/>
    <col min="15617" max="15617" width="6.7109375" style="429" customWidth="1"/>
    <col min="15618" max="15618" width="42.85546875" style="429" customWidth="1"/>
    <col min="15619" max="15619" width="7.5703125" style="429" bestFit="1" customWidth="1"/>
    <col min="15620" max="15620" width="8.5703125" style="429" bestFit="1" customWidth="1"/>
    <col min="15621" max="15622" width="11.42578125" style="429" customWidth="1"/>
    <col min="15623" max="15872" width="9.140625" style="429"/>
    <col min="15873" max="15873" width="6.7109375" style="429" customWidth="1"/>
    <col min="15874" max="15874" width="42.85546875" style="429" customWidth="1"/>
    <col min="15875" max="15875" width="7.5703125" style="429" bestFit="1" customWidth="1"/>
    <col min="15876" max="15876" width="8.5703125" style="429" bestFit="1" customWidth="1"/>
    <col min="15877" max="15878" width="11.42578125" style="429" customWidth="1"/>
    <col min="15879" max="16128" width="9.140625" style="429"/>
    <col min="16129" max="16129" width="6.7109375" style="429" customWidth="1"/>
    <col min="16130" max="16130" width="42.85546875" style="429" customWidth="1"/>
    <col min="16131" max="16131" width="7.5703125" style="429" bestFit="1" customWidth="1"/>
    <col min="16132" max="16132" width="8.5703125" style="429" bestFit="1" customWidth="1"/>
    <col min="16133" max="16134" width="11.42578125" style="429" customWidth="1"/>
    <col min="16135" max="16384" width="9.140625" style="429"/>
  </cols>
  <sheetData>
    <row r="1" spans="1:7" ht="18.75">
      <c r="B1" s="394" t="s">
        <v>12</v>
      </c>
    </row>
    <row r="2" spans="1:7" s="215" customFormat="1">
      <c r="A2" s="214"/>
      <c r="B2" s="222"/>
      <c r="C2" s="430"/>
      <c r="D2" s="431"/>
      <c r="E2" s="432"/>
      <c r="F2" s="432"/>
    </row>
    <row r="3" spans="1:7" s="218" customFormat="1">
      <c r="A3" s="216" t="s">
        <v>2</v>
      </c>
      <c r="B3" s="217" t="s">
        <v>3</v>
      </c>
      <c r="C3" s="433" t="s">
        <v>4</v>
      </c>
      <c r="D3" s="434" t="s">
        <v>9</v>
      </c>
      <c r="E3" s="435" t="s">
        <v>5</v>
      </c>
      <c r="F3" s="435" t="s">
        <v>96</v>
      </c>
    </row>
    <row r="4" spans="1:7" s="225" customFormat="1">
      <c r="A4" s="223"/>
      <c r="B4" s="224"/>
      <c r="C4" s="436"/>
      <c r="D4" s="437"/>
      <c r="E4" s="438"/>
      <c r="F4" s="438"/>
    </row>
    <row r="5" spans="1:7" s="204" customFormat="1">
      <c r="A5" s="208">
        <v>1</v>
      </c>
      <c r="B5" s="207" t="s">
        <v>298</v>
      </c>
      <c r="C5" s="439"/>
      <c r="D5" s="440"/>
      <c r="E5" s="441"/>
      <c r="F5" s="442"/>
      <c r="G5" s="209"/>
    </row>
    <row r="7" spans="1:7" ht="63.75">
      <c r="A7" s="219">
        <v>1</v>
      </c>
      <c r="B7" s="220" t="s">
        <v>299</v>
      </c>
      <c r="C7" s="427" t="s">
        <v>6</v>
      </c>
      <c r="D7" s="221">
        <v>1</v>
      </c>
      <c r="E7" s="497"/>
      <c r="F7" s="428">
        <f>E7*D7</f>
        <v>0</v>
      </c>
    </row>
    <row r="9" spans="1:7" ht="38.25">
      <c r="A9" s="219">
        <v>2</v>
      </c>
      <c r="B9" s="220" t="s">
        <v>300</v>
      </c>
      <c r="C9" s="427" t="s">
        <v>6</v>
      </c>
      <c r="D9" s="221">
        <v>1</v>
      </c>
      <c r="E9" s="497"/>
      <c r="F9" s="428">
        <f>E9*D9</f>
        <v>0</v>
      </c>
    </row>
    <row r="11" spans="1:7" ht="117.75" customHeight="1">
      <c r="A11" s="219">
        <v>3</v>
      </c>
      <c r="B11" s="220" t="s">
        <v>301</v>
      </c>
    </row>
    <row r="13" spans="1:7" ht="25.5">
      <c r="A13" s="229"/>
      <c r="B13" s="220" t="s">
        <v>302</v>
      </c>
      <c r="C13" s="427" t="s">
        <v>1</v>
      </c>
      <c r="D13" s="221">
        <v>1</v>
      </c>
    </row>
    <row r="14" spans="1:7" ht="8.25" customHeight="1"/>
    <row r="15" spans="1:7" ht="25.5">
      <c r="A15" s="229"/>
      <c r="B15" s="220" t="s">
        <v>303</v>
      </c>
      <c r="C15" s="427" t="s">
        <v>1</v>
      </c>
      <c r="D15" s="221">
        <v>1</v>
      </c>
    </row>
    <row r="16" spans="1:7" ht="8.25" customHeight="1"/>
    <row r="17" spans="1:6">
      <c r="A17" s="229"/>
      <c r="B17" s="220" t="s">
        <v>304</v>
      </c>
      <c r="C17" s="427" t="s">
        <v>1</v>
      </c>
      <c r="D17" s="221">
        <v>1</v>
      </c>
    </row>
    <row r="18" spans="1:6" ht="8.25" customHeight="1"/>
    <row r="19" spans="1:6" ht="25.5">
      <c r="A19" s="229"/>
      <c r="B19" s="220" t="s">
        <v>305</v>
      </c>
      <c r="C19" s="427" t="s">
        <v>6</v>
      </c>
      <c r="D19" s="221">
        <v>1</v>
      </c>
    </row>
    <row r="20" spans="1:6" ht="8.25" customHeight="1"/>
    <row r="21" spans="1:6" ht="25.5">
      <c r="A21" s="229"/>
      <c r="B21" s="220" t="s">
        <v>306</v>
      </c>
      <c r="C21" s="443" t="s">
        <v>1</v>
      </c>
      <c r="D21" s="221">
        <v>1</v>
      </c>
    </row>
    <row r="22" spans="1:6" s="449" customFormat="1" ht="8.25" customHeight="1">
      <c r="A22" s="444"/>
      <c r="B22" s="445"/>
      <c r="C22" s="446"/>
      <c r="D22" s="447"/>
      <c r="E22" s="448"/>
      <c r="F22" s="448"/>
    </row>
    <row r="23" spans="1:6" ht="25.5">
      <c r="A23" s="229"/>
      <c r="B23" s="220" t="s">
        <v>307</v>
      </c>
      <c r="C23" s="427" t="s">
        <v>1</v>
      </c>
      <c r="D23" s="221">
        <v>12</v>
      </c>
    </row>
    <row r="24" spans="1:6" ht="8.25" customHeight="1"/>
    <row r="25" spans="1:6" ht="25.5">
      <c r="A25" s="229"/>
      <c r="B25" s="220" t="s">
        <v>308</v>
      </c>
      <c r="C25" s="427" t="s">
        <v>1</v>
      </c>
      <c r="D25" s="221">
        <v>8</v>
      </c>
    </row>
    <row r="26" spans="1:6" ht="8.25" customHeight="1"/>
    <row r="27" spans="1:6" ht="25.5">
      <c r="A27" s="229"/>
      <c r="B27" s="220" t="s">
        <v>309</v>
      </c>
      <c r="C27" s="427" t="s">
        <v>1</v>
      </c>
      <c r="D27" s="221">
        <v>1</v>
      </c>
    </row>
    <row r="28" spans="1:6" ht="8.25" customHeight="1"/>
    <row r="29" spans="1:6">
      <c r="A29" s="229"/>
      <c r="B29" s="220" t="s">
        <v>310</v>
      </c>
      <c r="C29" s="427" t="s">
        <v>1</v>
      </c>
      <c r="D29" s="221">
        <v>30</v>
      </c>
    </row>
    <row r="30" spans="1:6" ht="8.25" customHeight="1"/>
    <row r="31" spans="1:6" ht="38.25">
      <c r="A31" s="229"/>
      <c r="B31" s="220" t="s">
        <v>311</v>
      </c>
      <c r="C31" s="427" t="s">
        <v>6</v>
      </c>
      <c r="D31" s="221">
        <v>1</v>
      </c>
    </row>
    <row r="32" spans="1:6" ht="8.25" customHeight="1"/>
    <row r="33" spans="1:6" ht="89.25">
      <c r="A33" s="229"/>
      <c r="B33" s="220" t="s">
        <v>312</v>
      </c>
      <c r="C33" s="427" t="s">
        <v>6</v>
      </c>
      <c r="D33" s="221">
        <v>1</v>
      </c>
    </row>
    <row r="34" spans="1:6" ht="8.25" customHeight="1"/>
    <row r="35" spans="1:6" ht="51">
      <c r="A35" s="229"/>
      <c r="B35" s="220" t="s">
        <v>313</v>
      </c>
      <c r="C35" s="427" t="s">
        <v>6</v>
      </c>
      <c r="D35" s="221">
        <v>1</v>
      </c>
    </row>
    <row r="36" spans="1:6" ht="8.25" customHeight="1">
      <c r="A36" s="229"/>
    </row>
    <row r="37" spans="1:6" ht="8.25" customHeight="1">
      <c r="A37" s="229"/>
      <c r="B37" s="450"/>
      <c r="C37" s="451"/>
      <c r="D37" s="452"/>
    </row>
    <row r="38" spans="1:6">
      <c r="A38" s="229"/>
      <c r="C38" s="427" t="s">
        <v>6</v>
      </c>
      <c r="D38" s="221">
        <v>1</v>
      </c>
      <c r="E38" s="498"/>
      <c r="F38" s="453">
        <f>E38*D38</f>
        <v>0</v>
      </c>
    </row>
    <row r="40" spans="1:6" ht="147" customHeight="1">
      <c r="A40" s="229"/>
      <c r="B40" s="220" t="s">
        <v>314</v>
      </c>
    </row>
    <row r="42" spans="1:6" ht="25.5">
      <c r="A42" s="219">
        <v>4</v>
      </c>
      <c r="B42" s="220" t="s">
        <v>315</v>
      </c>
      <c r="C42" s="427" t="s">
        <v>1</v>
      </c>
      <c r="D42" s="221">
        <v>1</v>
      </c>
      <c r="E42" s="497"/>
      <c r="F42" s="428">
        <f>E42*D42</f>
        <v>0</v>
      </c>
    </row>
    <row r="44" spans="1:6" ht="25.5">
      <c r="A44" s="219">
        <v>5</v>
      </c>
      <c r="B44" s="220" t="s">
        <v>316</v>
      </c>
      <c r="C44" s="427" t="s">
        <v>1</v>
      </c>
      <c r="D44" s="221">
        <v>2</v>
      </c>
      <c r="E44" s="497"/>
      <c r="F44" s="428">
        <f>E44*D44</f>
        <v>0</v>
      </c>
    </row>
    <row r="46" spans="1:6" ht="38.25">
      <c r="A46" s="219">
        <v>6</v>
      </c>
      <c r="B46" s="220" t="s">
        <v>317</v>
      </c>
      <c r="C46" s="427" t="s">
        <v>1</v>
      </c>
      <c r="D46" s="221">
        <v>2</v>
      </c>
      <c r="E46" s="497"/>
      <c r="F46" s="428">
        <f>D46*E46</f>
        <v>0</v>
      </c>
    </row>
    <row r="47" spans="1:6">
      <c r="A47" s="454"/>
      <c r="F47" s="428">
        <f>D47*E47</f>
        <v>0</v>
      </c>
    </row>
    <row r="48" spans="1:6" ht="51">
      <c r="A48" s="219">
        <v>7</v>
      </c>
      <c r="B48" s="220" t="s">
        <v>318</v>
      </c>
      <c r="C48" s="427" t="s">
        <v>1</v>
      </c>
      <c r="D48" s="221">
        <v>1</v>
      </c>
      <c r="E48" s="497"/>
      <c r="F48" s="428">
        <f>E48*D48</f>
        <v>0</v>
      </c>
    </row>
    <row r="50" spans="1:6" ht="38.25">
      <c r="A50" s="229"/>
      <c r="B50" s="220" t="s">
        <v>319</v>
      </c>
    </row>
    <row r="52" spans="1:6">
      <c r="A52" s="219">
        <v>8</v>
      </c>
      <c r="B52" s="220" t="s">
        <v>320</v>
      </c>
      <c r="C52" s="427" t="s">
        <v>8</v>
      </c>
      <c r="D52" s="221">
        <v>20</v>
      </c>
      <c r="E52" s="497"/>
      <c r="F52" s="428">
        <f>E52*D52</f>
        <v>0</v>
      </c>
    </row>
    <row r="54" spans="1:6">
      <c r="A54" s="219">
        <v>9</v>
      </c>
      <c r="B54" s="220" t="s">
        <v>321</v>
      </c>
      <c r="C54" s="427" t="s">
        <v>8</v>
      </c>
      <c r="D54" s="221">
        <v>60</v>
      </c>
      <c r="E54" s="497"/>
      <c r="F54" s="428">
        <f>E54*D54</f>
        <v>0</v>
      </c>
    </row>
    <row r="56" spans="1:6">
      <c r="A56" s="219">
        <v>10</v>
      </c>
      <c r="B56" s="220" t="s">
        <v>322</v>
      </c>
      <c r="C56" s="427" t="s">
        <v>8</v>
      </c>
      <c r="D56" s="221">
        <v>135</v>
      </c>
      <c r="E56" s="497"/>
      <c r="F56" s="428">
        <f>E56*D56</f>
        <v>0</v>
      </c>
    </row>
    <row r="58" spans="1:6" ht="38.25">
      <c r="B58" s="220" t="s">
        <v>323</v>
      </c>
    </row>
    <row r="59" spans="1:6">
      <c r="B59" s="455"/>
    </row>
    <row r="60" spans="1:6" ht="25.5">
      <c r="A60" s="219">
        <v>11</v>
      </c>
      <c r="B60" s="220" t="s">
        <v>324</v>
      </c>
      <c r="C60" s="427" t="s">
        <v>8</v>
      </c>
      <c r="D60" s="221">
        <v>15</v>
      </c>
      <c r="E60" s="497"/>
      <c r="F60" s="428">
        <f>E60*D60</f>
        <v>0</v>
      </c>
    </row>
    <row r="62" spans="1:6" ht="15">
      <c r="A62" s="219">
        <v>12</v>
      </c>
      <c r="B62" s="220" t="s">
        <v>325</v>
      </c>
      <c r="C62" s="427" t="s">
        <v>8</v>
      </c>
      <c r="D62" s="221">
        <v>10</v>
      </c>
      <c r="E62" s="497"/>
      <c r="F62" s="428">
        <f>E62*D62</f>
        <v>0</v>
      </c>
    </row>
    <row r="64" spans="1:6" ht="15">
      <c r="A64" s="219">
        <v>13</v>
      </c>
      <c r="B64" s="220" t="s">
        <v>326</v>
      </c>
      <c r="C64" s="427" t="s">
        <v>8</v>
      </c>
      <c r="D64" s="221">
        <v>15</v>
      </c>
      <c r="E64" s="497"/>
      <c r="F64" s="428">
        <f>E64*D64</f>
        <v>0</v>
      </c>
    </row>
    <row r="66" spans="1:7" ht="15">
      <c r="A66" s="219">
        <v>14</v>
      </c>
      <c r="B66" s="220" t="s">
        <v>327</v>
      </c>
      <c r="C66" s="427" t="s">
        <v>8</v>
      </c>
      <c r="D66" s="221">
        <v>10</v>
      </c>
      <c r="E66" s="497"/>
      <c r="F66" s="428">
        <f>E66*D66</f>
        <v>0</v>
      </c>
    </row>
    <row r="68" spans="1:7" ht="15">
      <c r="A68" s="219">
        <v>15</v>
      </c>
      <c r="B68" s="220" t="s">
        <v>328</v>
      </c>
      <c r="C68" s="427" t="s">
        <v>8</v>
      </c>
      <c r="D68" s="221">
        <v>35</v>
      </c>
      <c r="E68" s="497"/>
      <c r="F68" s="428">
        <f>E68*D68</f>
        <v>0</v>
      </c>
    </row>
    <row r="70" spans="1:7" ht="15">
      <c r="A70" s="219">
        <v>16</v>
      </c>
      <c r="B70" s="220" t="s">
        <v>329</v>
      </c>
      <c r="C70" s="427" t="s">
        <v>8</v>
      </c>
      <c r="D70" s="221">
        <v>15</v>
      </c>
      <c r="E70" s="497"/>
      <c r="F70" s="428">
        <f>E70*D70</f>
        <v>0</v>
      </c>
    </row>
    <row r="72" spans="1:7" ht="102">
      <c r="A72" s="219">
        <v>17</v>
      </c>
      <c r="B72" s="220" t="s">
        <v>330</v>
      </c>
      <c r="C72" s="427" t="s">
        <v>6</v>
      </c>
      <c r="D72" s="221">
        <v>1</v>
      </c>
      <c r="E72" s="497"/>
      <c r="F72" s="428">
        <f>E72*D72</f>
        <v>0</v>
      </c>
    </row>
    <row r="74" spans="1:7" s="204" customFormat="1">
      <c r="A74" s="208" t="s">
        <v>0</v>
      </c>
      <c r="B74" s="207"/>
      <c r="C74" s="439"/>
      <c r="D74" s="440"/>
      <c r="E74" s="441"/>
      <c r="F74" s="442">
        <f>SUM(F6:F73)</f>
        <v>0</v>
      </c>
      <c r="G74" s="209"/>
    </row>
    <row r="75" spans="1:7" s="204" customFormat="1">
      <c r="A75" s="208">
        <v>2</v>
      </c>
      <c r="B75" s="207" t="s">
        <v>331</v>
      </c>
      <c r="C75" s="439"/>
      <c r="D75" s="440"/>
      <c r="E75" s="441"/>
      <c r="F75" s="442"/>
      <c r="G75" s="209"/>
    </row>
    <row r="76" spans="1:7">
      <c r="A76" s="456"/>
      <c r="B76" s="455"/>
      <c r="C76" s="457"/>
      <c r="D76" s="458"/>
      <c r="E76" s="459"/>
      <c r="F76" s="459"/>
      <c r="G76" s="235"/>
    </row>
    <row r="77" spans="1:7" s="460" customFormat="1" ht="76.5">
      <c r="A77" s="229"/>
      <c r="B77" s="220" t="s">
        <v>332</v>
      </c>
      <c r="C77" s="427"/>
      <c r="D77" s="221"/>
      <c r="E77" s="428"/>
      <c r="F77" s="428"/>
    </row>
    <row r="78" spans="1:7" s="461" customFormat="1" ht="242.25">
      <c r="A78" s="219">
        <v>1</v>
      </c>
      <c r="B78" s="486" t="s">
        <v>386</v>
      </c>
      <c r="C78" s="427"/>
      <c r="D78" s="221"/>
      <c r="E78" s="428"/>
      <c r="F78" s="428">
        <f>E78*D78</f>
        <v>0</v>
      </c>
    </row>
    <row r="79" spans="1:7" s="461" customFormat="1">
      <c r="A79" s="229"/>
      <c r="B79" s="220"/>
      <c r="C79" s="427"/>
      <c r="D79" s="221"/>
      <c r="E79" s="428"/>
      <c r="F79" s="428"/>
    </row>
    <row r="80" spans="1:7" s="461" customFormat="1" ht="8.25" customHeight="1">
      <c r="A80" s="462"/>
      <c r="B80" s="463"/>
      <c r="C80" s="464"/>
      <c r="D80" s="465"/>
      <c r="E80" s="428"/>
      <c r="F80" s="428"/>
    </row>
    <row r="81" spans="1:6" s="461" customFormat="1">
      <c r="A81" s="462"/>
      <c r="B81" s="455" t="s">
        <v>333</v>
      </c>
      <c r="C81" s="427" t="s">
        <v>1</v>
      </c>
      <c r="D81" s="221">
        <v>2</v>
      </c>
      <c r="E81" s="497"/>
      <c r="F81" s="428">
        <f>D81*E81</f>
        <v>0</v>
      </c>
    </row>
    <row r="82" spans="1:6" s="461" customFormat="1">
      <c r="A82" s="462"/>
      <c r="B82" s="455" t="s">
        <v>334</v>
      </c>
      <c r="C82" s="427" t="s">
        <v>1</v>
      </c>
      <c r="D82" s="221">
        <f>D81</f>
        <v>2</v>
      </c>
      <c r="E82" s="497"/>
      <c r="F82" s="428">
        <f>D82*E82</f>
        <v>0</v>
      </c>
    </row>
    <row r="83" spans="1:6" s="461" customFormat="1">
      <c r="A83" s="462"/>
      <c r="B83" s="455"/>
      <c r="C83" s="427"/>
      <c r="D83" s="221"/>
      <c r="E83" s="428"/>
      <c r="F83" s="428"/>
    </row>
    <row r="84" spans="1:6" s="461" customFormat="1" ht="242.25">
      <c r="A84" s="219">
        <v>2</v>
      </c>
      <c r="B84" s="486" t="s">
        <v>387</v>
      </c>
      <c r="C84" s="427"/>
      <c r="D84" s="221"/>
      <c r="E84" s="428"/>
      <c r="F84" s="428">
        <f>E84*D84</f>
        <v>0</v>
      </c>
    </row>
    <row r="85" spans="1:6" s="461" customFormat="1" ht="8.25" customHeight="1">
      <c r="A85" s="229"/>
      <c r="B85" s="220"/>
      <c r="C85" s="427"/>
      <c r="D85" s="221"/>
      <c r="E85" s="428"/>
      <c r="F85" s="428"/>
    </row>
    <row r="86" spans="1:6" s="461" customFormat="1" ht="8.25" customHeight="1">
      <c r="A86" s="462"/>
      <c r="B86" s="463"/>
      <c r="C86" s="464"/>
      <c r="D86" s="465"/>
      <c r="E86" s="428"/>
      <c r="F86" s="428"/>
    </row>
    <row r="87" spans="1:6" s="461" customFormat="1">
      <c r="A87" s="462"/>
      <c r="B87" s="455" t="s">
        <v>333</v>
      </c>
      <c r="C87" s="427" t="s">
        <v>1</v>
      </c>
      <c r="D87" s="221">
        <v>1</v>
      </c>
      <c r="E87" s="497"/>
      <c r="F87" s="428">
        <f>D87*E87</f>
        <v>0</v>
      </c>
    </row>
    <row r="88" spans="1:6" s="461" customFormat="1">
      <c r="A88" s="462"/>
      <c r="B88" s="455" t="s">
        <v>334</v>
      </c>
      <c r="C88" s="427" t="s">
        <v>1</v>
      </c>
      <c r="D88" s="221">
        <f>D87</f>
        <v>1</v>
      </c>
      <c r="E88" s="497"/>
      <c r="F88" s="428">
        <f>D88*E88</f>
        <v>0</v>
      </c>
    </row>
    <row r="89" spans="1:6">
      <c r="B89" s="455"/>
      <c r="F89" s="428">
        <f>D89*E89</f>
        <v>0</v>
      </c>
    </row>
    <row r="90" spans="1:6" ht="63.75">
      <c r="A90" s="219">
        <v>3</v>
      </c>
      <c r="B90" s="220" t="s">
        <v>335</v>
      </c>
      <c r="C90" s="427" t="s">
        <v>1</v>
      </c>
      <c r="D90" s="221">
        <v>1</v>
      </c>
      <c r="E90" s="497"/>
      <c r="F90" s="428">
        <f>E90*D90</f>
        <v>0</v>
      </c>
    </row>
    <row r="92" spans="1:6" ht="76.5">
      <c r="A92" s="219">
        <v>4</v>
      </c>
      <c r="B92" s="220" t="s">
        <v>336</v>
      </c>
      <c r="C92" s="427" t="s">
        <v>1</v>
      </c>
      <c r="D92" s="221">
        <v>1</v>
      </c>
      <c r="E92" s="497"/>
      <c r="F92" s="428">
        <f>E92*D92</f>
        <v>0</v>
      </c>
    </row>
    <row r="93" spans="1:6">
      <c r="C93" s="226"/>
      <c r="D93" s="227"/>
      <c r="E93" s="228"/>
      <c r="F93" s="228"/>
    </row>
    <row r="94" spans="1:6" ht="76.5">
      <c r="A94" s="219">
        <v>5</v>
      </c>
      <c r="B94" s="220" t="s">
        <v>337</v>
      </c>
      <c r="C94" s="427" t="s">
        <v>1</v>
      </c>
      <c r="D94" s="221">
        <v>1</v>
      </c>
      <c r="E94" s="497"/>
      <c r="F94" s="428">
        <f>E94*D94</f>
        <v>0</v>
      </c>
    </row>
    <row r="96" spans="1:6" ht="25.5">
      <c r="A96" s="219">
        <v>6</v>
      </c>
      <c r="B96" s="220" t="s">
        <v>338</v>
      </c>
      <c r="C96" s="427" t="s">
        <v>6</v>
      </c>
      <c r="D96" s="221">
        <v>1</v>
      </c>
      <c r="E96" s="497"/>
      <c r="F96" s="428">
        <f>E96*D96</f>
        <v>0</v>
      </c>
    </row>
    <row r="98" spans="1:7" ht="38.25">
      <c r="A98" s="219">
        <v>7</v>
      </c>
      <c r="B98" s="220" t="s">
        <v>339</v>
      </c>
      <c r="C98" s="427" t="s">
        <v>6</v>
      </c>
      <c r="D98" s="221">
        <v>1</v>
      </c>
      <c r="E98" s="497"/>
      <c r="F98" s="428">
        <f>E98*D98</f>
        <v>0</v>
      </c>
    </row>
    <row r="100" spans="1:7" s="204" customFormat="1">
      <c r="A100" s="208" t="s">
        <v>0</v>
      </c>
      <c r="B100" s="207"/>
      <c r="C100" s="439"/>
      <c r="D100" s="440"/>
      <c r="E100" s="441"/>
      <c r="F100" s="442">
        <f>SUM(F76:F99)</f>
        <v>0</v>
      </c>
      <c r="G100" s="209"/>
    </row>
    <row r="101" spans="1:7" s="204" customFormat="1">
      <c r="A101" s="208">
        <v>3</v>
      </c>
      <c r="B101" s="207" t="s">
        <v>340</v>
      </c>
      <c r="C101" s="439"/>
      <c r="D101" s="440"/>
      <c r="E101" s="441"/>
      <c r="F101" s="442"/>
      <c r="G101" s="209"/>
    </row>
    <row r="102" spans="1:7">
      <c r="F102" s="428">
        <f>E102*D102</f>
        <v>0</v>
      </c>
    </row>
    <row r="103" spans="1:7" ht="105.75" customHeight="1">
      <c r="A103" s="219">
        <v>1</v>
      </c>
      <c r="B103" s="220" t="s">
        <v>341</v>
      </c>
      <c r="C103" s="427" t="s">
        <v>6</v>
      </c>
      <c r="D103" s="221">
        <v>1</v>
      </c>
      <c r="E103" s="497"/>
      <c r="F103" s="428">
        <f>E103*D103</f>
        <v>0</v>
      </c>
    </row>
    <row r="105" spans="1:7" ht="54.75" customHeight="1">
      <c r="A105" s="229"/>
      <c r="B105" s="220" t="s">
        <v>342</v>
      </c>
    </row>
    <row r="107" spans="1:7" ht="15" customHeight="1">
      <c r="A107" s="219">
        <v>2</v>
      </c>
      <c r="B107" s="220" t="s">
        <v>343</v>
      </c>
      <c r="C107" s="427" t="s">
        <v>8</v>
      </c>
      <c r="D107" s="221">
        <v>30</v>
      </c>
      <c r="E107" s="497"/>
      <c r="F107" s="428">
        <f>E107*D107</f>
        <v>0</v>
      </c>
    </row>
    <row r="109" spans="1:7" ht="76.5">
      <c r="A109" s="219">
        <v>3</v>
      </c>
      <c r="B109" s="220" t="s">
        <v>344</v>
      </c>
      <c r="C109" s="427" t="s">
        <v>6</v>
      </c>
      <c r="D109" s="221">
        <v>1</v>
      </c>
      <c r="E109" s="497"/>
      <c r="F109" s="428">
        <f>E109*D109</f>
        <v>0</v>
      </c>
    </row>
    <row r="111" spans="1:7" s="204" customFormat="1">
      <c r="A111" s="208" t="s">
        <v>0</v>
      </c>
      <c r="B111" s="207"/>
      <c r="C111" s="439"/>
      <c r="D111" s="440"/>
      <c r="E111" s="441"/>
      <c r="F111" s="442">
        <f>SUM(F102:F110)</f>
        <v>0</v>
      </c>
    </row>
    <row r="112" spans="1:7" s="204" customFormat="1">
      <c r="A112" s="208">
        <v>4</v>
      </c>
      <c r="B112" s="207" t="s">
        <v>345</v>
      </c>
      <c r="C112" s="439"/>
      <c r="D112" s="440"/>
      <c r="E112" s="441"/>
      <c r="F112" s="442"/>
    </row>
    <row r="113" spans="1:6">
      <c r="B113" s="466"/>
    </row>
    <row r="114" spans="1:6" ht="105.75" customHeight="1">
      <c r="A114" s="219">
        <v>1</v>
      </c>
      <c r="B114" s="220" t="s">
        <v>346</v>
      </c>
      <c r="C114" s="427" t="s">
        <v>159</v>
      </c>
      <c r="D114" s="467">
        <v>2.5</v>
      </c>
      <c r="E114" s="499"/>
      <c r="F114" s="468">
        <f>E114*D114</f>
        <v>0</v>
      </c>
    </row>
    <row r="115" spans="1:6">
      <c r="D115" s="469"/>
      <c r="E115" s="468"/>
      <c r="F115" s="468"/>
    </row>
    <row r="116" spans="1:6" ht="104.25" customHeight="1">
      <c r="A116" s="219">
        <v>2</v>
      </c>
      <c r="B116" s="220" t="s">
        <v>347</v>
      </c>
      <c r="C116" s="427" t="s">
        <v>159</v>
      </c>
      <c r="D116" s="469">
        <v>1</v>
      </c>
      <c r="E116" s="499"/>
      <c r="F116" s="468">
        <f>E116*D116</f>
        <v>0</v>
      </c>
    </row>
    <row r="117" spans="1:6" s="475" customFormat="1">
      <c r="A117" s="470"/>
      <c r="B117" s="471"/>
      <c r="C117" s="472"/>
      <c r="D117" s="473"/>
      <c r="E117" s="474"/>
      <c r="F117" s="474"/>
    </row>
    <row r="118" spans="1:6" s="475" customFormat="1" ht="118.5" customHeight="1">
      <c r="A118" s="470">
        <v>3</v>
      </c>
      <c r="B118" s="220" t="s">
        <v>348</v>
      </c>
      <c r="C118" s="472" t="s">
        <v>349</v>
      </c>
      <c r="D118" s="476">
        <v>0.5</v>
      </c>
      <c r="E118" s="500"/>
      <c r="F118" s="474">
        <f>E118*D118</f>
        <v>0</v>
      </c>
    </row>
    <row r="119" spans="1:6" s="475" customFormat="1">
      <c r="A119" s="470"/>
      <c r="B119" s="471"/>
      <c r="C119" s="472"/>
      <c r="D119" s="473"/>
      <c r="E119" s="474"/>
      <c r="F119" s="474"/>
    </row>
    <row r="120" spans="1:6" ht="25.5">
      <c r="B120" s="471" t="s">
        <v>350</v>
      </c>
      <c r="C120" s="472"/>
      <c r="D120" s="469"/>
      <c r="E120" s="468"/>
      <c r="F120" s="468">
        <f>E120*D120</f>
        <v>0</v>
      </c>
    </row>
    <row r="121" spans="1:6">
      <c r="D121" s="469"/>
      <c r="E121" s="468"/>
      <c r="F121" s="468"/>
    </row>
    <row r="122" spans="1:6">
      <c r="A122" s="219">
        <v>4</v>
      </c>
      <c r="B122" s="471" t="s">
        <v>351</v>
      </c>
      <c r="C122" s="427" t="s">
        <v>8</v>
      </c>
      <c r="D122" s="469">
        <v>25</v>
      </c>
      <c r="E122" s="499"/>
      <c r="F122" s="468">
        <f>E122*D122</f>
        <v>0</v>
      </c>
    </row>
    <row r="123" spans="1:6">
      <c r="D123" s="469"/>
      <c r="E123" s="468"/>
      <c r="F123" s="468"/>
    </row>
    <row r="124" spans="1:6" ht="25.5">
      <c r="A124" s="219">
        <v>5</v>
      </c>
      <c r="B124" s="471" t="s">
        <v>352</v>
      </c>
      <c r="C124" s="427" t="s">
        <v>8</v>
      </c>
      <c r="D124" s="469">
        <v>12</v>
      </c>
      <c r="E124" s="499"/>
      <c r="F124" s="468">
        <f>E124*D124</f>
        <v>0</v>
      </c>
    </row>
    <row r="125" spans="1:6">
      <c r="D125" s="469"/>
      <c r="E125" s="468"/>
      <c r="F125" s="468"/>
    </row>
    <row r="126" spans="1:6" ht="107.25" customHeight="1">
      <c r="A126" s="219">
        <v>6</v>
      </c>
      <c r="B126" s="220" t="s">
        <v>353</v>
      </c>
      <c r="C126" s="427" t="s">
        <v>1</v>
      </c>
      <c r="D126" s="469">
        <v>1</v>
      </c>
      <c r="E126" s="499"/>
      <c r="F126" s="468">
        <f>E126*D126</f>
        <v>0</v>
      </c>
    </row>
    <row r="127" spans="1:6">
      <c r="D127" s="469"/>
      <c r="E127" s="468"/>
      <c r="F127" s="468"/>
    </row>
    <row r="128" spans="1:6" ht="63.75">
      <c r="A128" s="219">
        <v>7</v>
      </c>
      <c r="B128" s="471" t="s">
        <v>354</v>
      </c>
      <c r="C128" s="427" t="s">
        <v>6</v>
      </c>
      <c r="D128" s="469">
        <v>1</v>
      </c>
      <c r="E128" s="499"/>
      <c r="F128" s="468">
        <f>E128*D128</f>
        <v>0</v>
      </c>
    </row>
    <row r="129" spans="1:6">
      <c r="B129" s="471"/>
      <c r="D129" s="469"/>
      <c r="E129" s="468"/>
      <c r="F129" s="468"/>
    </row>
    <row r="130" spans="1:6" s="204" customFormat="1">
      <c r="A130" s="208" t="s">
        <v>0</v>
      </c>
      <c r="B130" s="207"/>
      <c r="C130" s="439"/>
      <c r="D130" s="440"/>
      <c r="E130" s="441"/>
      <c r="F130" s="442">
        <f>SUM(F113:F128)</f>
        <v>0</v>
      </c>
    </row>
    <row r="131" spans="1:6" s="204" customFormat="1">
      <c r="A131" s="208">
        <v>5</v>
      </c>
      <c r="B131" s="212" t="s">
        <v>119</v>
      </c>
      <c r="C131" s="206"/>
      <c r="D131" s="205"/>
      <c r="E131" s="211"/>
      <c r="F131" s="210"/>
    </row>
    <row r="132" spans="1:6">
      <c r="C132" s="226"/>
      <c r="D132" s="227"/>
      <c r="E132" s="228"/>
      <c r="F132" s="228"/>
    </row>
    <row r="133" spans="1:6" ht="89.25">
      <c r="A133" s="219">
        <v>1</v>
      </c>
      <c r="B133" s="220" t="s">
        <v>385</v>
      </c>
      <c r="C133" s="427" t="s">
        <v>8</v>
      </c>
      <c r="D133" s="221">
        <v>20</v>
      </c>
      <c r="E133" s="497"/>
      <c r="F133" s="428">
        <f t="shared" ref="F133:F139" si="0">E133*D133</f>
        <v>0</v>
      </c>
    </row>
    <row r="134" spans="1:6">
      <c r="F134" s="428">
        <f t="shared" si="0"/>
        <v>0</v>
      </c>
    </row>
    <row r="135" spans="1:6" ht="76.5">
      <c r="A135" s="219">
        <v>2</v>
      </c>
      <c r="B135" s="220" t="s">
        <v>355</v>
      </c>
      <c r="C135" s="427" t="s">
        <v>8</v>
      </c>
      <c r="D135" s="221">
        <v>30</v>
      </c>
      <c r="E135" s="497"/>
      <c r="F135" s="428">
        <f t="shared" si="0"/>
        <v>0</v>
      </c>
    </row>
    <row r="136" spans="1:6">
      <c r="F136" s="428">
        <f t="shared" si="0"/>
        <v>0</v>
      </c>
    </row>
    <row r="137" spans="1:6" ht="38.25">
      <c r="A137" s="219">
        <v>3</v>
      </c>
      <c r="B137" s="220" t="s">
        <v>356</v>
      </c>
      <c r="C137" s="427" t="s">
        <v>8</v>
      </c>
      <c r="D137" s="221">
        <v>35</v>
      </c>
      <c r="E137" s="497"/>
      <c r="F137" s="428">
        <f t="shared" si="0"/>
        <v>0</v>
      </c>
    </row>
    <row r="138" spans="1:6">
      <c r="F138" s="428">
        <f t="shared" si="0"/>
        <v>0</v>
      </c>
    </row>
    <row r="139" spans="1:6" ht="63.75">
      <c r="A139" s="219">
        <v>4</v>
      </c>
      <c r="B139" s="220" t="s">
        <v>357</v>
      </c>
      <c r="C139" s="427" t="s">
        <v>8</v>
      </c>
      <c r="D139" s="221">
        <v>130</v>
      </c>
      <c r="E139" s="497"/>
      <c r="F139" s="428">
        <f t="shared" si="0"/>
        <v>0</v>
      </c>
    </row>
    <row r="140" spans="1:6">
      <c r="C140" s="226"/>
      <c r="D140" s="227"/>
      <c r="E140" s="228"/>
      <c r="F140" s="228"/>
    </row>
    <row r="141" spans="1:6" ht="25.5">
      <c r="A141" s="219">
        <v>5</v>
      </c>
      <c r="B141" s="220" t="s">
        <v>118</v>
      </c>
      <c r="C141" s="427" t="s">
        <v>1</v>
      </c>
      <c r="D141" s="221">
        <v>9</v>
      </c>
      <c r="E141" s="497"/>
      <c r="F141" s="428">
        <f t="shared" ref="F141:F157" si="1">E141*D141</f>
        <v>0</v>
      </c>
    </row>
    <row r="142" spans="1:6">
      <c r="D142" s="427"/>
      <c r="F142" s="428">
        <f t="shared" si="1"/>
        <v>0</v>
      </c>
    </row>
    <row r="143" spans="1:6" ht="41.25" customHeight="1">
      <c r="A143" s="219">
        <v>6</v>
      </c>
      <c r="B143" s="220" t="s">
        <v>117</v>
      </c>
      <c r="C143" s="427" t="s">
        <v>6</v>
      </c>
      <c r="D143" s="221">
        <v>8</v>
      </c>
      <c r="E143" s="497"/>
      <c r="F143" s="428">
        <f>E143*D143</f>
        <v>0</v>
      </c>
    </row>
    <row r="144" spans="1:6">
      <c r="D144" s="427"/>
      <c r="F144" s="428">
        <f>E144*D144</f>
        <v>0</v>
      </c>
    </row>
    <row r="145" spans="1:6" ht="38.25">
      <c r="A145" s="219">
        <v>7</v>
      </c>
      <c r="B145" s="220" t="s">
        <v>358</v>
      </c>
      <c r="C145" s="427" t="s">
        <v>6</v>
      </c>
      <c r="D145" s="221">
        <v>1</v>
      </c>
      <c r="E145" s="497"/>
      <c r="F145" s="428">
        <f t="shared" si="1"/>
        <v>0</v>
      </c>
    </row>
    <row r="146" spans="1:6">
      <c r="D146" s="427"/>
      <c r="F146" s="428">
        <f t="shared" si="1"/>
        <v>0</v>
      </c>
    </row>
    <row r="147" spans="1:6" ht="25.5">
      <c r="A147" s="219">
        <v>8</v>
      </c>
      <c r="B147" s="220" t="s">
        <v>116</v>
      </c>
      <c r="C147" s="427" t="s">
        <v>1</v>
      </c>
      <c r="D147" s="427">
        <v>10</v>
      </c>
      <c r="E147" s="497"/>
      <c r="F147" s="428">
        <f t="shared" si="1"/>
        <v>0</v>
      </c>
    </row>
    <row r="148" spans="1:6">
      <c r="F148" s="428">
        <f t="shared" si="1"/>
        <v>0</v>
      </c>
    </row>
    <row r="149" spans="1:6" ht="51">
      <c r="A149" s="219">
        <v>9</v>
      </c>
      <c r="B149" s="220" t="s">
        <v>359</v>
      </c>
      <c r="C149" s="427" t="s">
        <v>8</v>
      </c>
      <c r="D149" s="221">
        <v>20</v>
      </c>
      <c r="E149" s="497"/>
      <c r="F149" s="428">
        <f t="shared" si="1"/>
        <v>0</v>
      </c>
    </row>
    <row r="150" spans="1:6">
      <c r="F150" s="428">
        <f t="shared" si="1"/>
        <v>0</v>
      </c>
    </row>
    <row r="151" spans="1:6" ht="51">
      <c r="A151" s="219">
        <v>10</v>
      </c>
      <c r="B151" s="220" t="s">
        <v>360</v>
      </c>
      <c r="C151" s="427" t="s">
        <v>1</v>
      </c>
      <c r="D151" s="221">
        <v>4</v>
      </c>
      <c r="E151" s="497"/>
      <c r="F151" s="428">
        <f t="shared" si="1"/>
        <v>0</v>
      </c>
    </row>
    <row r="152" spans="1:6">
      <c r="F152" s="428">
        <f t="shared" si="1"/>
        <v>0</v>
      </c>
    </row>
    <row r="153" spans="1:6" ht="63.75">
      <c r="A153" s="219">
        <v>11</v>
      </c>
      <c r="B153" s="220" t="s">
        <v>361</v>
      </c>
      <c r="C153" s="427" t="s">
        <v>1</v>
      </c>
      <c r="D153" s="221">
        <v>9</v>
      </c>
      <c r="E153" s="497"/>
      <c r="F153" s="428">
        <f t="shared" si="1"/>
        <v>0</v>
      </c>
    </row>
    <row r="154" spans="1:6">
      <c r="F154" s="428">
        <f t="shared" si="1"/>
        <v>0</v>
      </c>
    </row>
    <row r="155" spans="1:6">
      <c r="A155" s="219">
        <v>12</v>
      </c>
      <c r="B155" s="220" t="s">
        <v>115</v>
      </c>
      <c r="C155" s="427" t="s">
        <v>6</v>
      </c>
      <c r="D155" s="427">
        <v>1</v>
      </c>
      <c r="E155" s="497"/>
      <c r="F155" s="428">
        <f t="shared" si="1"/>
        <v>0</v>
      </c>
    </row>
    <row r="156" spans="1:6">
      <c r="F156" s="428">
        <f t="shared" si="1"/>
        <v>0</v>
      </c>
    </row>
    <row r="157" spans="1:6" ht="95.25" customHeight="1">
      <c r="A157" s="219">
        <v>13</v>
      </c>
      <c r="B157" s="220" t="s">
        <v>130</v>
      </c>
      <c r="C157" s="427" t="s">
        <v>6</v>
      </c>
      <c r="D157" s="221">
        <v>1</v>
      </c>
      <c r="E157" s="497"/>
      <c r="F157" s="428">
        <f t="shared" si="1"/>
        <v>0</v>
      </c>
    </row>
    <row r="158" spans="1:6">
      <c r="A158" s="229"/>
      <c r="B158" s="220" t="s">
        <v>95</v>
      </c>
      <c r="C158" s="226"/>
      <c r="D158" s="227"/>
      <c r="E158" s="228"/>
      <c r="F158" s="228">
        <f>E158*D158</f>
        <v>0</v>
      </c>
    </row>
    <row r="159" spans="1:6" s="204" customFormat="1">
      <c r="A159" s="208" t="s">
        <v>0</v>
      </c>
      <c r="B159" s="207"/>
      <c r="C159" s="206"/>
      <c r="D159" s="205"/>
      <c r="E159" s="211"/>
      <c r="F159" s="210">
        <f>SUM(F132:F158)</f>
        <v>0</v>
      </c>
    </row>
    <row r="160" spans="1:6" s="204" customFormat="1">
      <c r="A160" s="208">
        <v>6</v>
      </c>
      <c r="B160" s="207" t="s">
        <v>362</v>
      </c>
      <c r="C160" s="439"/>
      <c r="D160" s="440"/>
      <c r="E160" s="441"/>
      <c r="F160" s="442"/>
    </row>
    <row r="161" spans="1:7">
      <c r="A161" s="230"/>
      <c r="B161" s="231"/>
      <c r="C161" s="232"/>
      <c r="D161" s="233"/>
      <c r="E161" s="234"/>
      <c r="F161" s="234"/>
      <c r="G161" s="235"/>
    </row>
    <row r="162" spans="1:7" s="460" customFormat="1" ht="51">
      <c r="A162" s="219">
        <v>1</v>
      </c>
      <c r="B162" s="220" t="s">
        <v>363</v>
      </c>
      <c r="C162" s="427" t="s">
        <v>6</v>
      </c>
      <c r="D162" s="221">
        <v>1</v>
      </c>
      <c r="E162" s="497"/>
      <c r="F162" s="428">
        <f>E162*D162</f>
        <v>0</v>
      </c>
    </row>
    <row r="163" spans="1:7" s="461" customFormat="1">
      <c r="A163" s="219"/>
      <c r="B163" s="220"/>
      <c r="C163" s="427"/>
      <c r="D163" s="221"/>
      <c r="E163" s="428"/>
      <c r="F163" s="428"/>
    </row>
    <row r="164" spans="1:7" s="460" customFormat="1" ht="38.25">
      <c r="A164" s="219">
        <v>2</v>
      </c>
      <c r="B164" s="220" t="s">
        <v>364</v>
      </c>
      <c r="C164" s="427" t="s">
        <v>1</v>
      </c>
      <c r="D164" s="221">
        <v>15</v>
      </c>
      <c r="E164" s="497"/>
      <c r="F164" s="428">
        <f>E164*D164</f>
        <v>0</v>
      </c>
    </row>
    <row r="165" spans="1:7" s="461" customFormat="1">
      <c r="A165" s="219"/>
      <c r="B165" s="220"/>
      <c r="C165" s="427"/>
      <c r="D165" s="221"/>
      <c r="E165" s="428"/>
      <c r="F165" s="428"/>
    </row>
    <row r="166" spans="1:7" s="460" customFormat="1" ht="25.5">
      <c r="A166" s="219">
        <v>3</v>
      </c>
      <c r="B166" s="220" t="s">
        <v>365</v>
      </c>
      <c r="C166" s="427" t="s">
        <v>1</v>
      </c>
      <c r="D166" s="221">
        <v>10</v>
      </c>
      <c r="E166" s="497"/>
      <c r="F166" s="428">
        <f>E166*D166</f>
        <v>0</v>
      </c>
    </row>
    <row r="167" spans="1:7" s="461" customFormat="1">
      <c r="A167" s="219"/>
      <c r="B167" s="220"/>
      <c r="C167" s="427"/>
      <c r="D167" s="221"/>
      <c r="E167" s="428"/>
      <c r="F167" s="428"/>
    </row>
    <row r="168" spans="1:7" s="460" customFormat="1" ht="25.5">
      <c r="A168" s="219">
        <v>4</v>
      </c>
      <c r="B168" s="220" t="s">
        <v>366</v>
      </c>
      <c r="C168" s="427" t="s">
        <v>1</v>
      </c>
      <c r="D168" s="221">
        <v>15</v>
      </c>
      <c r="E168" s="497"/>
      <c r="F168" s="428">
        <f>E168*D168</f>
        <v>0</v>
      </c>
    </row>
    <row r="169" spans="1:7" s="461" customFormat="1">
      <c r="A169" s="219"/>
      <c r="B169" s="220"/>
      <c r="C169" s="427"/>
      <c r="D169" s="221"/>
      <c r="E169" s="428"/>
      <c r="F169" s="428"/>
    </row>
    <row r="170" spans="1:7" s="460" customFormat="1" ht="25.5">
      <c r="A170" s="219">
        <v>5</v>
      </c>
      <c r="B170" s="220" t="s">
        <v>367</v>
      </c>
      <c r="C170" s="427" t="s">
        <v>368</v>
      </c>
      <c r="D170" s="221">
        <v>150</v>
      </c>
      <c r="E170" s="497"/>
      <c r="F170" s="428">
        <f>E170*D170</f>
        <v>0</v>
      </c>
    </row>
    <row r="171" spans="1:7" s="461" customFormat="1">
      <c r="A171" s="219"/>
      <c r="B171" s="220"/>
      <c r="C171" s="427"/>
      <c r="D171" s="221"/>
      <c r="E171" s="428"/>
      <c r="F171" s="428"/>
    </row>
    <row r="172" spans="1:7" s="460" customFormat="1" ht="25.5">
      <c r="A172" s="219">
        <v>6</v>
      </c>
      <c r="B172" s="220" t="s">
        <v>369</v>
      </c>
      <c r="C172" s="427" t="s">
        <v>368</v>
      </c>
      <c r="D172" s="221">
        <v>50</v>
      </c>
      <c r="E172" s="497"/>
      <c r="F172" s="428">
        <f>E172*D172</f>
        <v>0</v>
      </c>
    </row>
    <row r="173" spans="1:7" s="461" customFormat="1">
      <c r="A173" s="219"/>
      <c r="B173" s="220"/>
      <c r="C173" s="427"/>
      <c r="D173" s="221"/>
      <c r="E173" s="428"/>
      <c r="F173" s="428"/>
    </row>
    <row r="174" spans="1:7" s="460" customFormat="1">
      <c r="A174" s="219">
        <v>7</v>
      </c>
      <c r="B174" s="220" t="s">
        <v>370</v>
      </c>
      <c r="C174" s="427" t="s">
        <v>8</v>
      </c>
      <c r="D174" s="221">
        <v>250</v>
      </c>
      <c r="E174" s="497"/>
      <c r="F174" s="428">
        <f t="shared" ref="F174:F180" si="2">E174*D174</f>
        <v>0</v>
      </c>
    </row>
    <row r="175" spans="1:7" s="461" customFormat="1">
      <c r="A175" s="219"/>
      <c r="B175" s="220"/>
      <c r="C175" s="427"/>
      <c r="D175" s="221"/>
      <c r="E175" s="428"/>
      <c r="F175" s="428">
        <f t="shared" si="2"/>
        <v>0</v>
      </c>
    </row>
    <row r="176" spans="1:7" ht="51">
      <c r="A176" s="219">
        <v>8</v>
      </c>
      <c r="B176" s="236" t="s">
        <v>371</v>
      </c>
      <c r="C176" s="237" t="s">
        <v>6</v>
      </c>
      <c r="D176" s="238">
        <v>8</v>
      </c>
      <c r="E176" s="501"/>
      <c r="F176" s="428">
        <f t="shared" si="2"/>
        <v>0</v>
      </c>
    </row>
    <row r="177" spans="1:7">
      <c r="F177" s="428">
        <f t="shared" si="2"/>
        <v>0</v>
      </c>
    </row>
    <row r="178" spans="1:7" ht="25.5">
      <c r="A178" s="219">
        <v>9</v>
      </c>
      <c r="B178" s="236" t="s">
        <v>114</v>
      </c>
      <c r="C178" s="237" t="s">
        <v>6</v>
      </c>
      <c r="D178" s="238">
        <v>20</v>
      </c>
      <c r="E178" s="501"/>
      <c r="F178" s="428">
        <f t="shared" si="2"/>
        <v>0</v>
      </c>
    </row>
    <row r="179" spans="1:7">
      <c r="F179" s="428">
        <f t="shared" si="2"/>
        <v>0</v>
      </c>
    </row>
    <row r="180" spans="1:7" ht="38.25">
      <c r="A180" s="219">
        <v>10</v>
      </c>
      <c r="B180" s="236" t="s">
        <v>372</v>
      </c>
      <c r="C180" s="237" t="s">
        <v>8</v>
      </c>
      <c r="D180" s="238">
        <v>125</v>
      </c>
      <c r="E180" s="501"/>
      <c r="F180" s="428">
        <f t="shared" si="2"/>
        <v>0</v>
      </c>
    </row>
    <row r="181" spans="1:7">
      <c r="B181" s="236"/>
      <c r="C181" s="237"/>
      <c r="D181" s="238"/>
      <c r="E181" s="239"/>
    </row>
    <row r="182" spans="1:7" ht="178.5">
      <c r="A182" s="219">
        <v>11</v>
      </c>
      <c r="B182" s="224" t="s">
        <v>373</v>
      </c>
      <c r="C182" s="477" t="s">
        <v>6</v>
      </c>
      <c r="D182" s="478">
        <v>1</v>
      </c>
      <c r="E182" s="502"/>
      <c r="F182" s="438">
        <f>E182*D182</f>
        <v>0</v>
      </c>
    </row>
    <row r="183" spans="1:7">
      <c r="B183" s="236"/>
      <c r="C183" s="237"/>
      <c r="D183" s="238"/>
      <c r="E183" s="239"/>
    </row>
    <row r="184" spans="1:7" s="461" customFormat="1" ht="63.75">
      <c r="A184" s="219">
        <v>12</v>
      </c>
      <c r="B184" s="220" t="s">
        <v>374</v>
      </c>
      <c r="C184" s="427" t="s">
        <v>6</v>
      </c>
      <c r="D184" s="221">
        <v>1</v>
      </c>
      <c r="E184" s="497"/>
      <c r="F184" s="428">
        <f>E184*D184</f>
        <v>0</v>
      </c>
    </row>
    <row r="185" spans="1:7">
      <c r="A185" s="240"/>
      <c r="B185" s="241"/>
      <c r="C185" s="242"/>
      <c r="D185" s="243"/>
      <c r="E185" s="244"/>
      <c r="F185" s="244"/>
      <c r="G185" s="235"/>
    </row>
    <row r="186" spans="1:7" s="204" customFormat="1">
      <c r="A186" s="208" t="s">
        <v>0</v>
      </c>
      <c r="B186" s="207"/>
      <c r="C186" s="439"/>
      <c r="D186" s="440"/>
      <c r="E186" s="441"/>
      <c r="F186" s="442">
        <f>SUM(F161:F185)</f>
        <v>0</v>
      </c>
    </row>
    <row r="187" spans="1:7" s="204" customFormat="1">
      <c r="A187" s="208">
        <v>7</v>
      </c>
      <c r="B187" s="207" t="s">
        <v>375</v>
      </c>
      <c r="C187" s="439"/>
      <c r="D187" s="440"/>
      <c r="E187" s="441"/>
      <c r="F187" s="442"/>
    </row>
    <row r="189" spans="1:7" ht="89.25">
      <c r="A189" s="219">
        <v>1</v>
      </c>
      <c r="B189" s="220" t="s">
        <v>376</v>
      </c>
      <c r="C189" s="427" t="s">
        <v>6</v>
      </c>
      <c r="D189" s="221">
        <v>1</v>
      </c>
      <c r="E189" s="497"/>
      <c r="F189" s="428">
        <f>E189*D189</f>
        <v>0</v>
      </c>
    </row>
    <row r="191" spans="1:7" s="204" customFormat="1">
      <c r="A191" s="208" t="s">
        <v>0</v>
      </c>
      <c r="B191" s="207"/>
      <c r="C191" s="439"/>
      <c r="D191" s="440"/>
      <c r="E191" s="441"/>
      <c r="F191" s="442">
        <f>SUM(F188:F190)</f>
        <v>0</v>
      </c>
    </row>
    <row r="192" spans="1:7" s="204" customFormat="1">
      <c r="A192" s="208" t="s">
        <v>7</v>
      </c>
      <c r="B192" s="207"/>
      <c r="C192" s="439"/>
      <c r="D192" s="440"/>
      <c r="E192" s="441"/>
      <c r="F192" s="442"/>
      <c r="G192" s="209"/>
    </row>
    <row r="193" spans="1:6">
      <c r="F193" s="428">
        <f t="shared" ref="F193:F203" si="3">E193*D193</f>
        <v>0</v>
      </c>
    </row>
    <row r="194" spans="1:6">
      <c r="A194" s="219">
        <f>A5</f>
        <v>1</v>
      </c>
      <c r="B194" s="220" t="str">
        <f>B5</f>
        <v>Elektroenergetske instalacije</v>
      </c>
      <c r="C194" s="427" t="s">
        <v>1</v>
      </c>
      <c r="D194" s="221">
        <v>1</v>
      </c>
      <c r="E194" s="428">
        <f>F74</f>
        <v>0</v>
      </c>
      <c r="F194" s="428">
        <f t="shared" si="3"/>
        <v>0</v>
      </c>
    </row>
    <row r="195" spans="1:6">
      <c r="F195" s="428">
        <f t="shared" si="3"/>
        <v>0</v>
      </c>
    </row>
    <row r="196" spans="1:6">
      <c r="A196" s="219">
        <f>A75</f>
        <v>2</v>
      </c>
      <c r="B196" s="220" t="str">
        <f>B75</f>
        <v>Rasvjetna tijela</v>
      </c>
      <c r="C196" s="427" t="s">
        <v>1</v>
      </c>
      <c r="D196" s="221">
        <v>1</v>
      </c>
      <c r="E196" s="428">
        <f>F100</f>
        <v>0</v>
      </c>
      <c r="F196" s="428">
        <f t="shared" si="3"/>
        <v>0</v>
      </c>
    </row>
    <row r="197" spans="1:6">
      <c r="F197" s="428">
        <f>E197*D197</f>
        <v>0</v>
      </c>
    </row>
    <row r="198" spans="1:6">
      <c r="A198" s="219">
        <f>A101</f>
        <v>3</v>
      </c>
      <c r="B198" s="220" t="str">
        <f>B101</f>
        <v>Instalacija komunikacija</v>
      </c>
      <c r="C198" s="427" t="s">
        <v>1</v>
      </c>
      <c r="D198" s="221">
        <v>1</v>
      </c>
      <c r="E198" s="428">
        <f>F111</f>
        <v>0</v>
      </c>
      <c r="F198" s="428">
        <f t="shared" si="3"/>
        <v>0</v>
      </c>
    </row>
    <row r="199" spans="1:6">
      <c r="F199" s="428">
        <f t="shared" si="3"/>
        <v>0</v>
      </c>
    </row>
    <row r="200" spans="1:6">
      <c r="A200" s="219">
        <f>A112</f>
        <v>4</v>
      </c>
      <c r="B200" s="220" t="str">
        <f>B112</f>
        <v>Građevinski radovi uz vanjski TK kabelski razvod</v>
      </c>
      <c r="C200" s="427" t="s">
        <v>1</v>
      </c>
      <c r="D200" s="221">
        <v>1</v>
      </c>
      <c r="E200" s="428">
        <f>F130</f>
        <v>0</v>
      </c>
      <c r="F200" s="428">
        <f t="shared" si="3"/>
        <v>0</v>
      </c>
    </row>
    <row r="202" spans="1:6">
      <c r="A202" s="219">
        <f>A131</f>
        <v>5</v>
      </c>
      <c r="B202" s="219" t="str">
        <f>B131</f>
        <v>Gromobran</v>
      </c>
      <c r="C202" s="427" t="s">
        <v>1</v>
      </c>
      <c r="D202" s="221">
        <v>1</v>
      </c>
      <c r="E202" s="428">
        <f>F159</f>
        <v>0</v>
      </c>
      <c r="F202" s="428">
        <f>E202*D202</f>
        <v>0</v>
      </c>
    </row>
    <row r="203" spans="1:6">
      <c r="F203" s="428">
        <f t="shared" si="3"/>
        <v>0</v>
      </c>
    </row>
    <row r="204" spans="1:6">
      <c r="A204" s="219">
        <f>A160</f>
        <v>6</v>
      </c>
      <c r="B204" s="479" t="str">
        <f>B160</f>
        <v>Demontažni radovi</v>
      </c>
      <c r="C204" s="427" t="s">
        <v>1</v>
      </c>
      <c r="D204" s="221">
        <v>1</v>
      </c>
      <c r="E204" s="468">
        <f>F186</f>
        <v>0</v>
      </c>
      <c r="F204" s="428">
        <f>E204*D204</f>
        <v>0</v>
      </c>
    </row>
    <row r="206" spans="1:6">
      <c r="A206" s="219">
        <f>A187</f>
        <v>7</v>
      </c>
      <c r="B206" s="220" t="str">
        <f>B187</f>
        <v>Projekt izvedenog stanja</v>
      </c>
      <c r="C206" s="427" t="s">
        <v>1</v>
      </c>
      <c r="D206" s="221">
        <v>1</v>
      </c>
      <c r="E206" s="428">
        <f>F191</f>
        <v>0</v>
      </c>
      <c r="F206" s="428">
        <f>E206*D206</f>
        <v>0</v>
      </c>
    </row>
    <row r="207" spans="1:6">
      <c r="F207" s="428">
        <f>E207*D207</f>
        <v>0</v>
      </c>
    </row>
    <row r="208" spans="1:6" s="204" customFormat="1">
      <c r="A208" s="208" t="s">
        <v>0</v>
      </c>
      <c r="B208" s="207"/>
      <c r="C208" s="439"/>
      <c r="D208" s="440"/>
      <c r="E208" s="482"/>
      <c r="F208" s="483">
        <f>SUM(F194:F207)</f>
        <v>0</v>
      </c>
    </row>
    <row r="209" spans="1:6">
      <c r="A209" s="383" t="s">
        <v>165</v>
      </c>
      <c r="B209" s="413"/>
      <c r="C209" s="414"/>
      <c r="D209" s="415"/>
      <c r="E209" s="481"/>
      <c r="F209" s="480">
        <f>F208*0.25</f>
        <v>0</v>
      </c>
    </row>
    <row r="210" spans="1:6">
      <c r="A210" s="410" t="s">
        <v>166</v>
      </c>
      <c r="B210" s="411"/>
      <c r="C210" s="382"/>
      <c r="D210" s="412"/>
      <c r="E210" s="484"/>
      <c r="F210" s="485">
        <f>SUM(F208:F209)</f>
        <v>0</v>
      </c>
    </row>
  </sheetData>
  <sheetProtection algorithmName="SHA-512" hashValue="JHXzL3hidkxivDorXwfNeZBCMuKWuwLf5gl7vTL9dLCeqD/ba3sYhQrDD9BT/J7xoaEICWoghAxlNpjG/uF8Zg==" saltValue="5N5/hug2WKnu4v5qQoLToA==" spinCount="100000" sheet="1" objects="1" scenarios="1"/>
  <pageMargins left="0.98425196850393704" right="0.39370078740157483" top="0.39370078740157483" bottom="0.39370078740157483" header="0.39370078740157483" footer="0"/>
  <pageSetup paperSize="9" orientation="portrait" r:id="rId1"/>
  <headerFooter alignWithMargins="0">
    <oddHeader>&amp;R&amp;8&amp;P</oddHeader>
  </headerFooter>
  <rowBreaks count="8" manualBreakCount="8">
    <brk id="74" max="5" man="1"/>
    <brk id="100" max="5" man="1"/>
    <brk id="111" max="5" man="1"/>
    <brk id="130" max="5" man="1"/>
    <brk id="159" max="5" man="1"/>
    <brk id="183" max="5" man="1"/>
    <brk id="186" max="5" man="1"/>
    <brk id="19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6</vt:i4>
      </vt:variant>
    </vt:vector>
  </HeadingPairs>
  <TitlesOfParts>
    <vt:vector size="11" baseType="lpstr">
      <vt:lpstr>OPĆI UVJETI</vt:lpstr>
      <vt:lpstr>SVEUKUPNA REKAPITULACIJA</vt:lpstr>
      <vt:lpstr>G.O. RADOVI</vt:lpstr>
      <vt:lpstr>HIDROTEHNIČKI RADOVI</vt:lpstr>
      <vt:lpstr>ELEKTROINSTALATERSKI RADOVI</vt:lpstr>
      <vt:lpstr>'ELEKTROINSTALATERSKI RADOVI'!Ispis_naslova</vt:lpstr>
      <vt:lpstr>'SVEUKUPNA REKAPITULACIJA'!Ispis_naslova</vt:lpstr>
      <vt:lpstr>'ELEKTROINSTALATERSKI RADOVI'!Podrucje_ispisa</vt:lpstr>
      <vt:lpstr>'G.O. RADOVI'!Podrucje_ispisa</vt:lpstr>
      <vt:lpstr>'OPĆI UVJETI'!Podrucje_ispisa</vt:lpstr>
      <vt:lpstr>'SVEUKUPNA REKAPITULACIJA'!Podrucje_ispisa</vt:lpstr>
    </vt:vector>
  </TitlesOfParts>
  <Company>Gogo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Gogo</dc:creator>
  <cp:lastModifiedBy>m.strmecki</cp:lastModifiedBy>
  <cp:lastPrinted>2021-03-04T10:41:36Z</cp:lastPrinted>
  <dcterms:created xsi:type="dcterms:W3CDTF">2000-02-09T23:15:32Z</dcterms:created>
  <dcterms:modified xsi:type="dcterms:W3CDTF">2021-03-04T10:42:30Z</dcterms:modified>
</cp:coreProperties>
</file>