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425"/>
  <workbookPr/>
  <mc:AlternateContent xmlns:mc="http://schemas.openxmlformats.org/markup-compatibility/2006">
    <mc:Choice Requires="x15">
      <x15ac:absPath xmlns:x15ac="http://schemas.microsoft.com/office/spreadsheetml/2010/11/ac" url="C:\RADOVI\Projekti\2019\parking fina ivanec glavni\"/>
    </mc:Choice>
  </mc:AlternateContent>
  <xr:revisionPtr revIDLastSave="0" documentId="13_ncr:40009_{D50CC5C5-A125-4EC7-A8E1-4FDC99D07FF0}" xr6:coauthVersionLast="43" xr6:coauthVersionMax="43" xr10:uidLastSave="{00000000-0000-0000-0000-000000000000}"/>
  <bookViews>
    <workbookView xWindow="-120" yWindow="-120" windowWidth="29040" windowHeight="15840"/>
  </bookViews>
  <sheets>
    <sheet name="troškovnik" sheetId="3" r:id="rId1"/>
  </sheets>
  <definedNames>
    <definedName name="_xlnm.Print_Titles" localSheetId="0">troškovnik!$1:$5</definedName>
    <definedName name="_xlnm.Print_Area" localSheetId="0">troškovnik!$A$1:$F$387</definedName>
  </definedNames>
  <calcPr calcId="191029" fullCalcOnLoad="1"/>
</workbook>
</file>

<file path=xl/calcChain.xml><?xml version="1.0" encoding="utf-8"?>
<calcChain xmlns="http://schemas.openxmlformats.org/spreadsheetml/2006/main">
  <c r="F115" i="3" l="1"/>
  <c r="F360" i="3"/>
  <c r="F361" i="3"/>
  <c r="F359" i="3"/>
  <c r="F354" i="3"/>
  <c r="F356" i="3"/>
  <c r="F335" i="3"/>
  <c r="F334" i="3"/>
  <c r="F315" i="3"/>
  <c r="F299" i="3"/>
  <c r="F319" i="3"/>
  <c r="F308" i="3"/>
  <c r="F304" i="3"/>
  <c r="F294" i="3"/>
  <c r="F141" i="3"/>
  <c r="F218" i="3"/>
  <c r="F219" i="3"/>
  <c r="F227" i="3"/>
  <c r="F236" i="3"/>
  <c r="F246" i="3"/>
  <c r="F252" i="3"/>
  <c r="F256" i="3"/>
  <c r="F257" i="3"/>
  <c r="F258" i="3"/>
  <c r="F260" i="3"/>
  <c r="F262" i="3"/>
  <c r="F265" i="3"/>
  <c r="F267" i="3"/>
  <c r="F272" i="3"/>
  <c r="F274" i="3"/>
  <c r="F97" i="3"/>
  <c r="F101" i="3"/>
  <c r="F107" i="3"/>
  <c r="F110" i="3"/>
  <c r="F111" i="3"/>
  <c r="F112" i="3"/>
  <c r="F121" i="3"/>
  <c r="F123" i="3"/>
  <c r="F125" i="3"/>
  <c r="F127" i="3"/>
  <c r="F131" i="3"/>
  <c r="F135" i="3"/>
  <c r="F136" i="3"/>
  <c r="F137" i="3"/>
  <c r="F138" i="3"/>
  <c r="F145" i="3"/>
  <c r="F345" i="3"/>
  <c r="F343" i="3"/>
  <c r="F341" i="3"/>
  <c r="F184" i="3"/>
  <c r="F182" i="3"/>
  <c r="F180" i="3"/>
  <c r="F178" i="3"/>
  <c r="F176" i="3"/>
  <c r="F174" i="3"/>
  <c r="F168" i="3"/>
  <c r="F197" i="3"/>
  <c r="F195" i="3"/>
  <c r="F164" i="3"/>
  <c r="F158" i="3"/>
  <c r="F160" i="3"/>
  <c r="F344" i="3"/>
  <c r="F340" i="3"/>
  <c r="F342" i="3"/>
  <c r="F333" i="3"/>
  <c r="F347" i="3" s="1"/>
  <c r="F380" i="3" s="1"/>
  <c r="F155" i="3"/>
  <c r="F162" i="3"/>
  <c r="F205" i="3"/>
  <c r="F156" i="3"/>
  <c r="F166" i="3"/>
  <c r="F201" i="3"/>
  <c r="F288" i="3"/>
  <c r="F292" i="3"/>
  <c r="F321" i="3" s="1"/>
  <c r="F378" i="3" s="1"/>
  <c r="F293" i="3"/>
  <c r="F363" i="3" l="1"/>
  <c r="F382" i="3" s="1"/>
  <c r="F276" i="3"/>
  <c r="F376" i="3" s="1"/>
  <c r="F207" i="3"/>
  <c r="F374" i="3" s="1"/>
  <c r="F147" i="3"/>
  <c r="F372" i="3" s="1"/>
  <c r="F384" i="3" l="1"/>
  <c r="F385" i="3" s="1"/>
  <c r="F387" i="3" s="1"/>
</calcChain>
</file>

<file path=xl/sharedStrings.xml><?xml version="1.0" encoding="utf-8"?>
<sst xmlns="http://schemas.openxmlformats.org/spreadsheetml/2006/main" count="428" uniqueCount="219">
  <si>
    <t>Prijevoz iskopanog tla. Utovar i odvoz građevinskog otpada do građevine za zbrinjavanje građevinskog otpada, te njegovo propisno zbrinjavanje. Obračun po m3 odvezenog i zbrinutog materijala u sraslom stanju.</t>
  </si>
  <si>
    <t>U cijenu uključen sav potreban rad, prijevoz i materijal (brtve, spojnice i sl.).</t>
  </si>
  <si>
    <t>Izrada, dobava, doprema i postava novih prometnih znakova na aluminijskim ili pocinčanim stupovima u betonskom temelju, prema specifikaciji.</t>
  </si>
  <si>
    <t>(prema 9-01.2 OTU)</t>
  </si>
  <si>
    <t>Rad mora biti obavljen u skladu s projektom, propisima, programom kontrole i osiguranja kakvoće, projektom organizacije građenja, zahtjevima nadzornog inženjera i OTU-om.</t>
  </si>
  <si>
    <t>Izvlačenje reflektirajućih crta i oznaka na kolniku. Ovaj rad obuhvaća izradu oznaka na kolniku za reguliranje prometa koje su definirane Pravilnikom i OTU-om.</t>
  </si>
  <si>
    <t>Na kolnim ulazima i prijelazima staza preko rubnjaka isti se postavljaju polegnuto položeni ili upušteni +3 cm od asfalta. Izvode se rampe od asfalta širine min 1,0 m u nagibu do 7%.</t>
  </si>
  <si>
    <t>Znakovi (ploče) trebaju imati aluminijski okvir i foliju određenog stupnja retrorefleksije.</t>
  </si>
  <si>
    <t>Pozicije znakova date su na situaciji.</t>
  </si>
  <si>
    <t>osmerokut 2r=60 cm (znak B02)</t>
  </si>
  <si>
    <t>stop oznake (H38)</t>
  </si>
  <si>
    <t xml:space="preserve">Dobava, doprema i razvažanje uz rov te montaža rebrastih kanalizacijskih cijevi od PE-HD-a (SN-8), dužine 6 ili 12 m. U cijenu  uključiti svu  potrebnu pripremu (rezanje cijevi,  obradu krajeva i sl.).
</t>
  </si>
  <si>
    <t>Obračun po m’ montiranog cjevovoda. Cijevi se polažu na već pripremljenu podlogu u rovu. Spajanje cijevi izvesti prema uputstvu proizvođača.</t>
  </si>
  <si>
    <t>S A D R Ž A J:</t>
  </si>
  <si>
    <t>I</t>
  </si>
  <si>
    <t>PRIPREMNI RADOVI</t>
  </si>
  <si>
    <t>II</t>
  </si>
  <si>
    <t>ZEMLJANI RADOVI - DONJI POSTROJ</t>
  </si>
  <si>
    <t>III</t>
  </si>
  <si>
    <t>IV</t>
  </si>
  <si>
    <t>GORNJI POSTROJ</t>
  </si>
  <si>
    <t>V</t>
  </si>
  <si>
    <t>OSTALI RADOVI</t>
  </si>
  <si>
    <t>NAPOMENA:</t>
  </si>
  <si>
    <t>1.</t>
  </si>
  <si>
    <t>m2</t>
  </si>
  <si>
    <t>2.</t>
  </si>
  <si>
    <t>3.</t>
  </si>
  <si>
    <t>4.</t>
  </si>
  <si>
    <t>m3</t>
  </si>
  <si>
    <t>5.</t>
  </si>
  <si>
    <t>UKUPNO:</t>
  </si>
  <si>
    <t>Uključen i ručni iskop kod instalacija, okana i objekata.</t>
  </si>
  <si>
    <t>HRN U.E1.010</t>
  </si>
  <si>
    <t>HRN U.E8.010</t>
  </si>
  <si>
    <t>Obračun po m2 zatravljene površine.</t>
  </si>
  <si>
    <t>HRN U.B1.046</t>
  </si>
  <si>
    <t>HRN U.E9.020</t>
  </si>
  <si>
    <t>HRN U.E9.022</t>
  </si>
  <si>
    <t>Obračun po m3 izvedenog tampona.</t>
  </si>
  <si>
    <t>HRN U.E9.021</t>
  </si>
  <si>
    <t>Obračun po m3 iskopanog tla u sraslom stanju.</t>
  </si>
  <si>
    <t>Napomena:</t>
  </si>
  <si>
    <t>m'</t>
  </si>
  <si>
    <t>Osiguranje radilišta i radova prometnim znakovima i oznakama, samostojećim rampama i svjetlosnim signalima koji su vidljivi danju i noću.</t>
  </si>
  <si>
    <t>Projektant:</t>
  </si>
  <si>
    <t>List:</t>
  </si>
  <si>
    <t>Datum:</t>
  </si>
  <si>
    <t xml:space="preserve">TROŠKOVNIK RADOVA </t>
  </si>
  <si>
    <t>SVEUKUPNO  kn:</t>
  </si>
  <si>
    <t>Rubnjaci trebaju biti izrađeni od visokovrijednog betona C40/50. Reške (5 mm) treba fugirati do dubine 3 cm masom za ispunu otpornu na atmosferilije, natrijev klorid, insolaciju i naftne derivate. Boja u svemu prema pigmentima (boji) rubnjaka.</t>
  </si>
  <si>
    <t>Rubnjaci 15/25/100 cm</t>
  </si>
  <si>
    <t>kom</t>
  </si>
  <si>
    <t>Rubnjaci (za lukove) 15/25/33 cm</t>
  </si>
  <si>
    <t>HRN U.M3.020</t>
  </si>
  <si>
    <t>komplet</t>
  </si>
  <si>
    <t>Iskop kontrolnih prokopa vezano za potrebu utvrđivanja položaja i dubina postojećih podzemnih instalacija.</t>
  </si>
  <si>
    <t>Ovaj rad utvrđuje nadzorni inženjer na licu mjesta, a odnosi se na mjesta gdje se radi o nejasnoći u vezi podzemnih instalacija. Kontrolni prokopi provode se uz nazočnost ovlaštene osobe za pojedinu vrstu instalacija.</t>
  </si>
  <si>
    <t>Ovu stavku obračunati prema količini otkopanog i odvezenog tla na mjesnu deponiju.</t>
  </si>
  <si>
    <t>6.</t>
  </si>
  <si>
    <t xml:space="preserve">ZEMLJANI RADOVI </t>
  </si>
  <si>
    <t>Broj evidencije:</t>
  </si>
  <si>
    <t>Red. br.</t>
  </si>
  <si>
    <t>Tekstualni opis stavke</t>
  </si>
  <si>
    <t>jed.             mjere</t>
  </si>
  <si>
    <t xml:space="preserve">količina </t>
  </si>
  <si>
    <t xml:space="preserve">jedinična                    cijena </t>
  </si>
  <si>
    <t xml:space="preserve">ukupna                      cijena </t>
  </si>
  <si>
    <t xml:space="preserve">Planiranje i profiliranje posteljice na potrebnu ravnost i nagibe (minimum 3-4%). Mehanička stabilizacija posteljice (CBR  min 5-8%). </t>
  </si>
  <si>
    <t>PDV 25%:</t>
  </si>
  <si>
    <t xml:space="preserve">REKAPITULACIJA TROŠKOVA </t>
  </si>
  <si>
    <t>7.</t>
  </si>
  <si>
    <t>8.</t>
  </si>
  <si>
    <t>Dobava i doprema rubnjaka, te postava na betonsku podlogu C16/20 s 0,07 m3 betona po m' rubnjaka.</t>
  </si>
  <si>
    <t xml:space="preserve">Detekcija i iskolčenje postojećih podzemnih instalacija na mjestima križanja ili paralelnog vođenja. Obračun prema posebnim  troškovnicima korisnika odnosno vlasnika instalacija.  </t>
  </si>
  <si>
    <t>9.</t>
  </si>
  <si>
    <t>CESTOVNA ODVODNJA</t>
  </si>
  <si>
    <t>10.</t>
  </si>
  <si>
    <t>strojno 95 %</t>
  </si>
  <si>
    <t>ručno 5%</t>
  </si>
  <si>
    <t>kg</t>
  </si>
  <si>
    <t>Izvedba slivnika s taložnicom za prihvat vode preko rešetke.</t>
  </si>
  <si>
    <t>Izvedba svih spojeva za dotok i odtok vode. U  beton  se dodaju aditivi za vodonepropusnost. Slivnik se  ispituje  na  vodonepropusnost. Dubina taložnice slivnika minimalno 1,00 m.</t>
  </si>
  <si>
    <t>Uključeno razupiranje rova. Planiranje dna rova ručno. Izrada posteljice od pijeska d = 10 cm.</t>
  </si>
  <si>
    <t>Dobava atestiranih cijevi za kanalizaciju s potrebnom tjemenom nosivošću i postava za smjer i nagib odvodnje. Izrada obloge cijevi, te zaštitnog sloja nad tjemenom cijevi d = 30 cm od kamene sitneži uz lagano zbijanje. Zatrpavanje rova isključivo šljunkom uz zbijanje po slojevima od 30 cm.</t>
  </si>
  <si>
    <t>Prije zatrpavanja cjevovod se ispituje na vodonepropusnost. Prije ispitivanja izvršiti mehaničko čišćenje unutrašnjosti cjevovoda. Kod malog nadsloja (manje od 70 cm) ugraditi cijev u betonsku oblogu d = 20 cm ili na drugi način osigurati tjemenu nosivost.</t>
  </si>
  <si>
    <t xml:space="preserve">Uključena izrada proboja i spoja za dotok i odtok vode, kao i potrebni fazoni i brtveni materijal. </t>
  </si>
  <si>
    <t>Geodetsko snimanje izvedene oborinske kanalizacije, te izrada geodetskog elaborata.</t>
  </si>
  <si>
    <t>VI</t>
  </si>
  <si>
    <t>PROMETNA SIGNALIZACIJA</t>
  </si>
  <si>
    <t>U cijenu ulazi sav rad, materijal, prijevoz i sve ostalo što je potrebno za potpuni dovršetak posla uključujući potrebna ispitivanja kakvoće materijala i rada.</t>
  </si>
  <si>
    <t>11.</t>
  </si>
  <si>
    <t>sati</t>
  </si>
  <si>
    <t xml:space="preserve">Dobava i doprema materijala, te  izrada  tijela  slivnika od betonskih cijevi profila 50 cm, HRN EN 1916. Betoniranje dna taložnice, obloge cijevi betonom C16/20 d=20 cm, ubetoniranje ljevanoželjezne rešetke dim. 40/40 cm za teški promet, HRN EN 124. </t>
  </si>
  <si>
    <t>Izvedba kanalizacijskog priključnog cjevovoda od PP ili PVC cijevi DN 20 cm s ojačanom stijenkom klase SN8.</t>
  </si>
  <si>
    <t xml:space="preserve">U cijenu uključen sav potreban materijal, prijevoz i radna snaga. Obračun po m' izvedenog cjevovoda. </t>
  </si>
  <si>
    <t>cijev DN 300 mm (unutarnji promjer)</t>
  </si>
  <si>
    <t>ravna oplata</t>
  </si>
  <si>
    <t>M. Njegovec, mag.ing.aedif.</t>
  </si>
  <si>
    <t>Miro Njegovec, mag.ing.aedif..</t>
  </si>
  <si>
    <t>OBORINSKA ODVODNJA</t>
  </si>
  <si>
    <t>Sve radove izvesti prema Zakonu o normizaciji, Hrvatskim normama i Općim tehničkim uvjetima za radove na cestama i prema PTU RTSZAM.</t>
  </si>
  <si>
    <t>Sve ovo radi se u prisustvu nadzornog inženjera, koji će svojim potpisom ovjeriti točnost izmjere.</t>
  </si>
  <si>
    <t>Eventualne izmjene dubina iskopa i niveleta kanala radi novih uvjeta priključenja mogu se izvršiti uz prethodnu suglasnost nadzornog inženjera i projektanta.</t>
  </si>
  <si>
    <t>Izrada privremene regulacije prometa dok traju radovi na način da se preusmjerava prometni tok i da se promet kanalizira naizmjeničnim propuštanjem vozila.</t>
  </si>
  <si>
    <t xml:space="preserve">Uključena izrada crteža privremene regulacije prometa s odobrenjem nadležnih upravnih tijela. </t>
  </si>
  <si>
    <t>Obračun po kompletu.</t>
  </si>
  <si>
    <t>U cijenu ulazi sav potreban materijal, prijevoz i radna snaga, sukladno projektiranim elementima.</t>
  </si>
  <si>
    <t>PP ili PVC cijevi klase SN8 DN 20 cm</t>
  </si>
  <si>
    <t>Uključen sav potreban materijal, prijevoz i radna snaga na izradi, postavljanju i provedbi privremene regulacije prometa.</t>
  </si>
  <si>
    <t>Izrada zelenih površina na svim potrebnim mjestima prema projektu, dobavom, dopremom i ugradbom rastresitog humusnog tla iz otkopa ili pozajmišta. Debljina sloja 15-20 cm.</t>
  </si>
  <si>
    <t xml:space="preserve">Uključeni svi radovi, prijevoz i materijal, te usitnjavanje tla, sijanje travne smjese 3 dag po m2, ježenje, valjanje, vlaženje i održavanje do nicanja travnjaka. </t>
  </si>
  <si>
    <t>Prometni znakovi moraju biti izrađeni i postavljeni u svemu prema “Pravilniku o prometnim znakovima, signalizaciji i opremi na cestama” i pripadnim normama.</t>
  </si>
  <si>
    <t>Izrada Elaborata iskolčenja i iskolčenje kanala za polaganje instalacija oborinske kanalizacije. Nanošenje visina (kota) prema projektu i kontrola visina iskopa i polaganja cijevi.</t>
  </si>
  <si>
    <t xml:space="preserve">Iskop rova za polaganje oborinskih kanalizacijskih cijevi i revizijskih okana u zemljištu C kategorije s odlaganjem zemlje na udaljenost 1,0 m od rova. Širina rova iznosi 1,30 m, nagib i dubina iskopa prema projektu. </t>
  </si>
  <si>
    <t>Uključeno razupiranje stijenki rova širokoplošnom oplatom prema potrebi. Obračun po m3 iskopanog sraslog materijala za razuprti rov.</t>
  </si>
  <si>
    <r>
      <t xml:space="preserve">Planiranje dna kanalskog rova s točnošću </t>
    </r>
    <r>
      <rPr>
        <sz val="10"/>
        <rFont val="Symbol"/>
        <family val="1"/>
        <charset val="2"/>
      </rPr>
      <t>±</t>
    </r>
    <r>
      <rPr>
        <sz val="10"/>
        <rFont val="Arial"/>
        <family val="2"/>
      </rPr>
      <t xml:space="preserve"> 2 cm prema uzdužnom profilu uz dodavanje ili odsjecanje do 10 cm tla.</t>
    </r>
  </si>
  <si>
    <t>Nasipavanje dna rova pijeskom u sloju od 15 cm i fino planiranje u nagibu pod kojim se polažu cijevi. U cijenu uključen sav potreban materijal, prijevoz i radna snaga.</t>
  </si>
  <si>
    <t>Izrada obloge položenih kanalizacijskih cijevi kamenim materijalom 0/16 mm, u sloju od 30 cm iznad tjemena cijevi. U cijenu uključen sav potreban materijal, prijevoz i radna snaga.</t>
  </si>
  <si>
    <t>(prema 2-01, 2-02 i 2-02.3 OTU)</t>
  </si>
  <si>
    <t>U cijenu uključen sav rad i prijevoz, te potrebna sredstva za izradu iskopa.</t>
  </si>
  <si>
    <t>Zatrpavanje preostalog dijela rova  kamenim materijalom 0/60 mm, uz pažljivo nabijanje (Me=40 MPa) u slojevima debljine 30 cm. Izvodi se na dionicama gdje se kanalizacija nalazi ispod asfaltiranih površina. U cijenu uključen sav potreban materijal, prijevoz i radna snaga.</t>
  </si>
  <si>
    <t>Dobava, doprema i ugradnja šljunka za izradu podloge ispod betonskih rasteretnih prstenova revizijskih okana. Šljunak se ugrađuje u debljini od 20 cm (oko 0,2 m3/kom), a istog je potrebno zbijati do Me=80 MN/m2.</t>
  </si>
  <si>
    <t>12.</t>
  </si>
  <si>
    <t xml:space="preserve">Ručno i strojno planiranje dna građevne jame separatora, na  projektirane kote iz nacrta  s točnošću +-2cm. </t>
  </si>
  <si>
    <t>13.</t>
  </si>
  <si>
    <t>14.</t>
  </si>
  <si>
    <t>Dobava, doprema i ugradnja šljunka za izradu podloge ispod podne ploče separatora. Šljunak se ugrađuje u debljini od 20 cm, a istog je potrebno zbijati do Me=50 MN/m2.</t>
  </si>
  <si>
    <t>15.</t>
  </si>
  <si>
    <t>16.</t>
  </si>
  <si>
    <t>Crpljenje vode iz upojne i građevne jame tijekom izvođenja radova. U cijenu uračunati rad crpki, sav potreban pribor, prijevoz i oprema, te sve potrebne pomoćne radnje (crpke, agregati, fleksibilne cijevi i drugo).</t>
  </si>
  <si>
    <t>17.</t>
  </si>
  <si>
    <t xml:space="preserve">Stavkom obuhvatiti dobavu, dopremu i ugradnju tipskog okruglog rasteretnog prstena okna od armiranog betona C25/30, na sloju zbijenog šljunka d=20 cm, te dovoz i ugradnju ljevano – željeznog okruglog poklopca promjera 60 cm (nosivosti 25t),  a sve u skladu sa detaljima u projektu. </t>
  </si>
  <si>
    <t>okno 100 cm (unutarnji promjer)</t>
  </si>
  <si>
    <t xml:space="preserve">Dobava, doprema i ugradnja gotovih tipskih PE-HD okana oborinske kanalizacije, unutarnjeg promjera 100 cm, prema specifikaciji u projektu. Komplet se sastoji od dna okna s oblikovanim  kinetama i vertikalnog tijela okna od cijevi DN 100 cm, zadane visine H. </t>
  </si>
  <si>
    <t>Okna su opremljena ulazom D1 (D3 i D4) i izlazom D2. Spajanje okna i cijevi izvodi se spojnicom i gumenim brtvama, što garantira nepropusnost spoja. Okna se ugrađuju slobodno u rov u prometnoj površini i moraju odgovarati za prometno opterećenje SLW 30 i SLW 60, s dubinom ugradnje prema uzdužnom profilu.</t>
  </si>
  <si>
    <t xml:space="preserve">Obavezno moraju imati certifikat i izjavu o sukladnosti proizvoda i načina spoja, sve prema važećem Zakonu. Kod spajanja na cjevovod je potrebno osigurati prostor za rad. Polaganje se vrši na profiliranu i zbijenu posteljicu debljine min. 15 cm.    </t>
  </si>
  <si>
    <t>(Varijanta: izvedba betonskog revizijskog okna svijetlih dimenzija 100x80 cm, debljine zidova i podne ploče 20 cm, a pokrovne ploče 15 cm)</t>
  </si>
  <si>
    <t>Iskop rova prosječne dubine 1,50 do 2,0 m s utovarom i odvozom viška materijala do 5 km. Uključen ručni iskop uz postojeće instalacije, s odvozom materijala.</t>
  </si>
  <si>
    <t>U cijenu uključen sav potreban materijal, prijevoz i radna snaga.</t>
  </si>
  <si>
    <t>Iskop rova dubine 1,0-2,0 m s utovarom i odvozom tla do 5 km. Uključen otkop i postojećih instalacija uz pozorni ručni rad, s odvozom materijala.</t>
  </si>
  <si>
    <t xml:space="preserve">Zemljani radovi obračunavaju se posebno kao i betonsko postolje. Svi ostali radovi, kao i potreban materijal, izrada i montaža separatora sadržani su u jediničnoj cijeni separatora, sve komplet gotovo sa spojem na kanalizaciju. </t>
  </si>
  <si>
    <t>beton C30/37</t>
  </si>
  <si>
    <t>armatura MAG Q-503</t>
  </si>
  <si>
    <t xml:space="preserve">Dobava i doprema materijala, izrada betona C30/37, te betoniranje armirano-betonske podne ploče separatora, debljine 20 cm. Ploču je u donjoj zoni potrebno armirati mrežom MAG Q-503. 
</t>
  </si>
  <si>
    <t xml:space="preserve">Betoniranje  izvesti u odgovarajućoj oplati, a u cijenu  je potrebno ukalkulirati dobavu  i dopremu materijala, te izradu odgovarajuće oplate i armature. Obračun po m3 ugrađenog betona, oplate i armature. 
</t>
  </si>
  <si>
    <t>Ispitivanje kanalizacije i revizijskih okana na vodonepropusnost, uz prisustvo nadzora i vođenje propisanog zapisnika, sve u skladu sa važećim propisima i normativima HRN EN 805. Ispitivanje vrši ovlaštena pravna osoba prema Pravilniku NN 03/11.</t>
  </si>
  <si>
    <t>Ugradnja PE trake upozorenja za identifikaciju iznad položenih kanalizacijskih cijevi. Obračun po m´ ugrađene trake.</t>
  </si>
  <si>
    <t>PE traka za upozorenje</t>
  </si>
  <si>
    <t>m´</t>
  </si>
  <si>
    <t>crta širine 12 cm za parkirna mjesta (H60, H62)</t>
  </si>
  <si>
    <t>oznaka parkinga za invalide (H48)</t>
  </si>
  <si>
    <t>stop crta š=50cm (H11)</t>
  </si>
  <si>
    <r>
      <t>Građevina:</t>
    </r>
    <r>
      <rPr>
        <sz val="9"/>
        <rFont val="Arial CE"/>
        <charset val="238"/>
      </rPr>
      <t xml:space="preserve">  PRISTUPNA PROMETNICA I PARKIRALIŠTE</t>
    </r>
  </si>
  <si>
    <t xml:space="preserve">              IZA FINA-E U IVANCU</t>
  </si>
  <si>
    <r>
      <t>Investitor:</t>
    </r>
    <r>
      <rPr>
        <sz val="9"/>
        <rFont val="Arial CE"/>
        <charset val="238"/>
      </rPr>
      <t xml:space="preserve">  GRAD IVANEC</t>
    </r>
  </si>
  <si>
    <t>GL-38/18</t>
  </si>
  <si>
    <t>04.2019.</t>
  </si>
  <si>
    <t>TROŠKOVNIK</t>
  </si>
  <si>
    <t>Izrada Elaborata iskolčenja i iskolčenje profila i točaka pristupne prometnice i parkirališta s osiguranjem i obilježavanjem istih za sve faze izvođenja radova.</t>
  </si>
  <si>
    <t>Čišćenje terena u pojasu građenja od raslinja, grmlja, živice, eventualnih drveća s panjevima i korjenjem, te drugih elemenata koji smetaju. Utovar i odvoz na deponiju koju osigurava Izvođač radova, te njihovo propisno zbrinjavanje. Obračun po m2 očišćene površine. Odrediti na licu mjesta.</t>
  </si>
  <si>
    <t>raslinje, grmlje s korijenjem</t>
  </si>
  <si>
    <t>živica s korijenjem</t>
  </si>
  <si>
    <t>drveće i panjevi s korijenjem</t>
  </si>
  <si>
    <t>Rušenje postojećih betonskih rubnjaka, ograda, slivnika i ostalih betonskih elemenata koji smetaju. Utovar i odvoz do građevine za zbrinjavanje građevinskog otpada, te njegovo propisno zbrinjavanje.</t>
  </si>
  <si>
    <t>bet. rubnjaci, ograda, slivnici i ostali bet. elementi</t>
  </si>
  <si>
    <t>Rezanje asfalta debljine do 10 cm na mjestima spojeva nove i postojeće asfaltne konstrukcije, na mjestima polaganja kanalizacje ispod asfaltne konstrukcije, na mjestima oštećenja i na svim ostalim potrebnim mjestima.</t>
  </si>
  <si>
    <t xml:space="preserve">Glodanje (frezanje) postojećeg asfaltnog zastora u debljini d=1-5 cm. U cijenu uračunati  utovar i odvoz do građevine za zbrinjavanje građevinskog otpada, te njegovo propisno zbrinjavanje.   </t>
  </si>
  <si>
    <t xml:space="preserve">Izmještanje postojeće mobilne kućice. U stavku uključeni svi radovi na demontaži, premještanju na novu lokaciju, izrada temelja i ponovna postava kućice. Sve komplet. Obračun po kompletnom premještanju kućice na novu lokaciju. </t>
  </si>
  <si>
    <t xml:space="preserve">Zaštita (izmicanje) postojećih instalacija ili vodova prema traženju vlasnika pojedinih instalacija. </t>
  </si>
  <si>
    <t>Ovu stavku utvrđuje nadzorni inženjer na licu mjesta prema stvarnoj potrebi. Treba se izvesti koordinirano s drugim radovima. Uključena i eventualno potrebna tehnička dokumentacija.</t>
  </si>
  <si>
    <t>vodovod</t>
  </si>
  <si>
    <t>kompl.</t>
  </si>
  <si>
    <t>plinovod</t>
  </si>
  <si>
    <t>TK instalacije</t>
  </si>
  <si>
    <t>elektro instalacije</t>
  </si>
  <si>
    <t>Utovar i prijevoz viška tla od iskopa za oborinsku kanalizaciju do građevine za zbrinjavanje građevinskog otpada, te njegovo propisno zbrinjavanje. Obračun po m3 odvezenog i zbrinutog materijala u sraslom stanju.</t>
  </si>
  <si>
    <t>Strojni iskop građevne jame za ugradnju separatora ulja i masti, u tlu “C” kategorije. Iskop obaviti mehaničkim kopačem, s odbacivanjem iskopanog materijala min. 2,0 m od ruba građevne jame.</t>
  </si>
  <si>
    <r>
      <t>Uključeno razupiranje stijenki rova širokoplošnom oplatom. Obračun po m3</t>
    </r>
    <r>
      <rPr>
        <sz val="10"/>
        <rFont val="Arial"/>
        <family val="2"/>
        <charset val="238"/>
      </rPr>
      <t xml:space="preserve"> iskopane građevne jame. U cijenu uključen sav potreban materijal, prijevoz i radna snaga.</t>
    </r>
  </si>
  <si>
    <t>Zatrpavanje građevne jame separatora kamenim materijalom 0/60 mm, uz pažljivo nabijanje  (Me=40 MPa) u slojevima debljine 30 cm. U cijenu uključen sav potreban materijal, prijevoz i rad.</t>
  </si>
  <si>
    <t>Utovar i prijevoz viška zemlje od iskopa za jamu do građevine za zbrinjavanje građevinskog otpada, te njegovo propisno zbrinjavanje. Obračun po m3 odvezenog i zbrinutog materijala u sraslom stanju.</t>
  </si>
  <si>
    <t xml:space="preserve">Široki iskop tla “C" kategorije i postojećeg terena za novu konstrukciju prema projektu. </t>
  </si>
  <si>
    <t>Iskopani materijal (humus i zdrava zemlja) se djelomično deponira sa strane  za ponovnu upotrebu, ili za odvoz.</t>
  </si>
  <si>
    <t>cijev DN 250 mm (unutarnji promjer)</t>
  </si>
  <si>
    <t>Dobava, doprema i ugradnja montažnog tipskog separatora naftnih derivata sa by passom za obradu oborinskih voda s prometnih površina (kao Tehnix ili odgovarajući), prema  EN 858 sa integriranom taložnicom, protoka Q=6/30 l/s.</t>
  </si>
  <si>
    <t>Izvedba spoja projektirane oborinske kanalizacije u postojeće revizijsko okno (ROpost). U cijenu uračunati svi potrebni radovi na izradi proboja i spoja za dotok vode, kao i potrebni materijali, prijevoz i radna snaga. Obračun radova po komadu izvedenog bočnog spoja na postojeće okno.</t>
  </si>
  <si>
    <t>Zamjena postojećih poklopaca ili rešetki onima za teški promet 400 kN HRN EN 124 s amortizirajućom brtvom protiv buke (koji je u primjeni kao tehnološki najbolji prema zahtjevu Investitora). U cijenu uključen sav potreban materijal, prijevoz i rad.</t>
  </si>
  <si>
    <t>Rušenje (korekcija) postojećih poklopaca, rešetki i pokrovnih kapa te betoniranje na visinu novog uređenja površina +,- 20 cm, izradom betonskog okvira betonom C25/30 u oplati. Uključeno popravak i čišćenje okna ili slivnika do pune funkcionalnosti.</t>
  </si>
  <si>
    <t>Korekcija (premještanje) postojećeg slivnika koji nema položaj u skladu sa novim projektiranim stanjem. Obračun radova po stvarnom broju slivnika.</t>
  </si>
  <si>
    <t xml:space="preserve">Obračun po komadu kompletnog premještanja stupa (kandelabera) na novu lokaciju. </t>
  </si>
  <si>
    <t>Izmještanje postojećih stupova (kandelabera) javne rasvjete koji smetaju u zeleni pojas. U stavku uključeni svi radovi na demontaži, premještanju na novu lokaciju, izrada temelja, montaže i svih drugih potrebnih radova do potpunog završetka. Sve komplet.</t>
  </si>
  <si>
    <t>komad</t>
  </si>
  <si>
    <t>Dobava i doprema šljunčanog ili tucaničkog materijala 0/63 mm kvalitetnog sastava HRN U.B1.018, te ugradba za donji nosivi sloj (tampon) u debljini 40 cm na prometnici i parkiralištu, te 30 cm ispod staze.</t>
  </si>
  <si>
    <t>Potrebna zbijenost Memin=80 MN/m2 za prometnicu i parkiralište, te Memin=60 MN/m2 za stazu.</t>
  </si>
  <si>
    <t>Mali rubnjaci 8/20/50 cm</t>
  </si>
  <si>
    <t>HRN EN 13108</t>
  </si>
  <si>
    <t>HRN EN 12697</t>
  </si>
  <si>
    <t>t</t>
  </si>
  <si>
    <t xml:space="preserve">BNS 16   d = 5 cm </t>
  </si>
  <si>
    <t>HRN U.E4.014</t>
  </si>
  <si>
    <t xml:space="preserve">AB  11 d = 4 cm </t>
  </si>
  <si>
    <t>Čišćenje asfaltne konstrukcije, te štrcanje bitumenskom emulzijom na mjestima spojeva i presvlačenja asfaltbetonom.</t>
  </si>
  <si>
    <t xml:space="preserve">BNS 16   d = 1-8 cm </t>
  </si>
  <si>
    <t>Izrada, dobava, doprema i ugradnja asfaltbetona od BNS 16 za izravnavajući sloj asfalta u debljini d=1-8 cm u uvaljanom stanju.</t>
  </si>
  <si>
    <t>Izrada, dobava, doprema i ugradba bitumenizirane drobljene kamene sitneži BNS 16 na kolniku i parkiralištu, za donji nosivi sloj asfalta. Debljina sloja iznosi 6 cm na kolniku i parkiralištu, u uvaljanom stanju.</t>
  </si>
  <si>
    <t xml:space="preserve">BNS 16   d = 6 cm </t>
  </si>
  <si>
    <t>Izrada, dobava, doprema i ugradba asfaltbetona od drobljene kamene sitneži AB11 za habajući sloj asfalta u debljini 4 cm na kolniku i parkiralištu, te kod presvlačenja, u uvaljanom stanju.</t>
  </si>
  <si>
    <t>Izrada, dobava, doprema i ugradba bitumenizirane drobljene kamene sitneži BNHS 11 na stazama, za nosivo habajući sloj asfalta. Debljina sloja iznosi 5 cm, u uvaljanom stanju.</t>
  </si>
  <si>
    <t>kvadrat 60x60 cm (znak C35)</t>
  </si>
  <si>
    <t>pravokutnik 60x30 cm (znak E31)</t>
  </si>
  <si>
    <t>bijela crta puna i isprekidana širine 12 cm (H01, H02, H03, H04)</t>
  </si>
  <si>
    <t>zebra širine 3,0 m (H18)</t>
  </si>
  <si>
    <t>Geodetski radovi na snimanju izgrađene prometnice i parkirališta, izrada elaborata i katastra novog stanja prema Zakonu o državnoj izmjeri i katastru nekretnina, s provedbom u nadležnoj Državnoj upravi za katastar. Izrada elaborata za GIS na elektroničkom mediju.</t>
  </si>
  <si>
    <t>Izrada tampona d=40 cm</t>
  </si>
  <si>
    <t xml:space="preserve">BNS 16, d = 6 cm </t>
  </si>
  <si>
    <t xml:space="preserve">AB 11, d = 4 cm </t>
  </si>
  <si>
    <t>Sanacija kolničke konstrukcije na mjestu polaganja kanalizacije ispod postojeće županijske ceste ŽC 2085 i postojećeg asfalta. U cijenu uključiti sav rad, prijevoz i potrebna sredstva kao i dobavu, dopremu i ugradnju svog potrebnog materijala prema važećim standardima i normativima za tu vrstu radova.</t>
  </si>
  <si>
    <t>prometni znak</t>
  </si>
  <si>
    <t>Vađenje postojećih prometnih znakova i oznaka. Utovar i odvoz na deponiju koju osigurava Izvođač radova, te njihovo propisno zbrinjavanje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</si>
</sst>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3" formatCode="#,##0.0"/>
  </numFmts>
  <fonts count="27" x14ac:knownFonts="1">
    <font>
      <sz val="10"/>
      <name val="Arial"/>
      <charset val="238"/>
    </font>
    <font>
      <sz val="10"/>
      <name val="Arial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sz val="6"/>
      <name val="Arial CE"/>
      <family val="2"/>
      <charset val="238"/>
    </font>
    <font>
      <b/>
      <sz val="10"/>
      <name val="Arial"/>
      <family val="2"/>
    </font>
    <font>
      <i/>
      <sz val="10"/>
      <name val="Arial CE"/>
      <family val="2"/>
      <charset val="238"/>
    </font>
    <font>
      <sz val="9"/>
      <name val="Arial CE"/>
      <family val="2"/>
      <charset val="238"/>
    </font>
    <font>
      <b/>
      <sz val="10"/>
      <name val="Arial CE"/>
      <charset val="238"/>
    </font>
    <font>
      <b/>
      <sz val="11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Arial"/>
      <family val="2"/>
      <charset val="238"/>
    </font>
    <font>
      <sz val="9"/>
      <name val="Arial CE"/>
      <charset val="238"/>
    </font>
    <font>
      <sz val="10"/>
      <name val="Arial"/>
      <family val="2"/>
    </font>
    <font>
      <sz val="10"/>
      <color indexed="10"/>
      <name val="Arial CE"/>
      <family val="2"/>
      <charset val="238"/>
    </font>
    <font>
      <sz val="10"/>
      <color indexed="10"/>
      <name val="Arial"/>
      <charset val="238"/>
    </font>
    <font>
      <b/>
      <sz val="12"/>
      <name val="Arial CE"/>
      <family val="2"/>
      <charset val="238"/>
    </font>
    <font>
      <b/>
      <sz val="12"/>
      <name val="Arial"/>
      <family val="2"/>
    </font>
    <font>
      <b/>
      <sz val="10"/>
      <color indexed="8"/>
      <name val="Arial"/>
      <family val="2"/>
      <charset val="238"/>
    </font>
    <font>
      <b/>
      <sz val="9"/>
      <color indexed="10"/>
      <name val="Arial CE"/>
      <charset val="238"/>
    </font>
    <font>
      <sz val="10"/>
      <name val="Symbol"/>
      <family val="1"/>
      <charset val="2"/>
    </font>
    <font>
      <b/>
      <sz val="16"/>
      <name val="Arial CE"/>
      <charset val="238"/>
    </font>
    <font>
      <sz val="10"/>
      <color indexed="10"/>
      <name val="Arial"/>
      <family val="2"/>
      <charset val="238"/>
    </font>
    <font>
      <sz val="10"/>
      <color indexed="8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2" fillId="0" borderId="0" xfId="0" applyFont="1" applyFill="1"/>
    <xf numFmtId="0" fontId="4" fillId="0" borderId="1" xfId="0" applyFont="1" applyFill="1" applyBorder="1"/>
    <xf numFmtId="4" fontId="2" fillId="0" borderId="0" xfId="0" applyNumberFormat="1" applyFont="1" applyFill="1"/>
    <xf numFmtId="0" fontId="2" fillId="0" borderId="0" xfId="0" applyFont="1" applyFill="1" applyAlignment="1">
      <alignment horizontal="left"/>
    </xf>
    <xf numFmtId="0" fontId="0" fillId="0" borderId="0" xfId="0" applyFill="1"/>
    <xf numFmtId="0" fontId="7" fillId="0" borderId="2" xfId="0" applyFont="1" applyFill="1" applyBorder="1"/>
    <xf numFmtId="0" fontId="0" fillId="0" borderId="0" xfId="0" applyFill="1" applyAlignment="1">
      <alignment horizontal="left"/>
    </xf>
    <xf numFmtId="0" fontId="17" fillId="0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/>
    </xf>
    <xf numFmtId="2" fontId="17" fillId="0" borderId="0" xfId="0" applyNumberFormat="1" applyFont="1" applyFill="1" applyAlignment="1">
      <alignment horizontal="right"/>
    </xf>
    <xf numFmtId="0" fontId="17" fillId="0" borderId="0" xfId="0" applyFont="1" applyFill="1"/>
    <xf numFmtId="0" fontId="2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justify" vertical="justify" wrapText="1"/>
    </xf>
    <xf numFmtId="0" fontId="3" fillId="0" borderId="0" xfId="0" applyFont="1" applyFill="1" applyAlignment="1">
      <alignment horizontal="justify" vertical="top" wrapText="1"/>
    </xf>
    <xf numFmtId="0" fontId="6" fillId="0" borderId="0" xfId="0" applyFont="1" applyFill="1" applyAlignment="1">
      <alignment horizontal="justify" vertical="top" wrapText="1"/>
    </xf>
    <xf numFmtId="0" fontId="2" fillId="0" borderId="0" xfId="0" applyFont="1" applyFill="1" applyAlignment="1">
      <alignment horizontal="justify" vertical="top" wrapText="1"/>
    </xf>
    <xf numFmtId="0" fontId="2" fillId="0" borderId="0" xfId="0" applyFont="1" applyFill="1" applyAlignment="1">
      <alignment horizontal="center" vertical="top"/>
    </xf>
    <xf numFmtId="0" fontId="16" fillId="0" borderId="3" xfId="0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justify"/>
    </xf>
    <xf numFmtId="0" fontId="0" fillId="0" borderId="3" xfId="0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4" fontId="0" fillId="0" borderId="3" xfId="0" applyNumberFormat="1" applyFill="1" applyBorder="1" applyAlignment="1">
      <alignment horizontal="center" vertical="center" wrapText="1"/>
    </xf>
    <xf numFmtId="4" fontId="17" fillId="0" borderId="0" xfId="0" applyNumberFormat="1" applyFont="1" applyFill="1"/>
    <xf numFmtId="4" fontId="2" fillId="0" borderId="0" xfId="0" applyNumberFormat="1" applyFont="1" applyFill="1" applyAlignment="1"/>
    <xf numFmtId="2" fontId="2" fillId="0" borderId="0" xfId="0" applyNumberFormat="1" applyFont="1" applyFill="1" applyAlignment="1">
      <alignment horizontal="right"/>
    </xf>
    <xf numFmtId="1" fontId="2" fillId="0" borderId="0" xfId="0" applyNumberFormat="1" applyFont="1" applyFill="1" applyAlignment="1">
      <alignment horizontal="right"/>
    </xf>
    <xf numFmtId="0" fontId="1" fillId="0" borderId="0" xfId="0" applyFont="1" applyFill="1"/>
    <xf numFmtId="0" fontId="18" fillId="0" borderId="0" xfId="0" applyFont="1" applyFill="1" applyAlignment="1">
      <alignment horizontal="center" vertical="top"/>
    </xf>
    <xf numFmtId="0" fontId="18" fillId="0" borderId="0" xfId="0" applyFont="1" applyFill="1"/>
    <xf numFmtId="4" fontId="12" fillId="0" borderId="0" xfId="0" applyNumberFormat="1" applyFont="1" applyFill="1" applyAlignment="1">
      <alignment horizontal="right"/>
    </xf>
    <xf numFmtId="0" fontId="12" fillId="0" borderId="0" xfId="0" applyFont="1" applyFill="1" applyAlignment="1">
      <alignment horizontal="left" vertical="top"/>
    </xf>
    <xf numFmtId="0" fontId="12" fillId="0" borderId="0" xfId="0" applyFont="1" applyFill="1" applyAlignment="1">
      <alignment horizontal="center" vertical="top"/>
    </xf>
    <xf numFmtId="0" fontId="12" fillId="0" borderId="0" xfId="0" applyFont="1" applyFill="1" applyAlignment="1">
      <alignment horizontal="center" vertical="top" wrapText="1"/>
    </xf>
    <xf numFmtId="0" fontId="13" fillId="0" borderId="0" xfId="0" applyFont="1" applyFill="1" applyAlignment="1">
      <alignment wrapText="1"/>
    </xf>
    <xf numFmtId="0" fontId="0" fillId="0" borderId="0" xfId="0" applyFill="1" applyAlignment="1">
      <alignment horizontal="center"/>
    </xf>
    <xf numFmtId="2" fontId="18" fillId="0" borderId="0" xfId="0" applyNumberFormat="1" applyFont="1" applyFill="1" applyAlignment="1">
      <alignment horizontal="right"/>
    </xf>
    <xf numFmtId="0" fontId="17" fillId="0" borderId="3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justify" vertical="top" wrapText="1"/>
    </xf>
    <xf numFmtId="0" fontId="2" fillId="0" borderId="3" xfId="0" applyFont="1" applyFill="1" applyBorder="1" applyAlignment="1">
      <alignment horizontal="center"/>
    </xf>
    <xf numFmtId="2" fontId="17" fillId="0" borderId="3" xfId="0" applyNumberFormat="1" applyFont="1" applyFill="1" applyBorder="1" applyAlignment="1">
      <alignment horizontal="right"/>
    </xf>
    <xf numFmtId="0" fontId="17" fillId="0" borderId="3" xfId="0" applyFont="1" applyFill="1" applyBorder="1"/>
    <xf numFmtId="4" fontId="8" fillId="0" borderId="3" xfId="0" applyNumberFormat="1" applyFont="1" applyFill="1" applyBorder="1" applyAlignment="1"/>
    <xf numFmtId="0" fontId="2" fillId="0" borderId="0" xfId="0" applyFont="1" applyFill="1" applyBorder="1"/>
    <xf numFmtId="4" fontId="2" fillId="0" borderId="0" xfId="0" applyNumberFormat="1" applyFont="1" applyFill="1" applyAlignment="1">
      <alignment horizontal="right"/>
    </xf>
    <xf numFmtId="0" fontId="0" fillId="0" borderId="0" xfId="0" applyFill="1" applyBorder="1" applyAlignment="1">
      <alignment horizontal="left"/>
    </xf>
    <xf numFmtId="0" fontId="18" fillId="0" borderId="0" xfId="0" applyFont="1" applyFill="1" applyBorder="1" applyAlignment="1">
      <alignment horizontal="center" vertical="top"/>
    </xf>
    <xf numFmtId="0" fontId="0" fillId="0" borderId="0" xfId="0" quotePrefix="1" applyFill="1" applyAlignment="1">
      <alignment horizontal="left"/>
    </xf>
    <xf numFmtId="9" fontId="0" fillId="0" borderId="0" xfId="0" quotePrefix="1" applyNumberFormat="1" applyFill="1" applyAlignment="1">
      <alignment horizontal="left"/>
    </xf>
    <xf numFmtId="0" fontId="6" fillId="0" borderId="0" xfId="0" applyFont="1" applyFill="1" applyAlignment="1">
      <alignment vertical="top" wrapText="1"/>
    </xf>
    <xf numFmtId="4" fontId="11" fillId="0" borderId="0" xfId="0" applyNumberFormat="1" applyFont="1" applyFill="1"/>
    <xf numFmtId="0" fontId="0" fillId="0" borderId="0" xfId="0" applyFill="1" applyBorder="1"/>
    <xf numFmtId="0" fontId="18" fillId="0" borderId="3" xfId="0" applyFont="1" applyFill="1" applyBorder="1" applyAlignment="1">
      <alignment horizontal="center" vertical="top"/>
    </xf>
    <xf numFmtId="0" fontId="0" fillId="0" borderId="3" xfId="0" applyFill="1" applyBorder="1" applyAlignment="1">
      <alignment horizontal="center"/>
    </xf>
    <xf numFmtId="2" fontId="18" fillId="0" borderId="3" xfId="0" applyNumberFormat="1" applyFont="1" applyFill="1" applyBorder="1" applyAlignment="1">
      <alignment horizontal="right"/>
    </xf>
    <xf numFmtId="0" fontId="18" fillId="0" borderId="3" xfId="0" applyFont="1" applyFill="1" applyBorder="1"/>
    <xf numFmtId="4" fontId="11" fillId="0" borderId="3" xfId="0" applyNumberFormat="1" applyFont="1" applyFill="1" applyBorder="1"/>
    <xf numFmtId="0" fontId="18" fillId="0" borderId="4" xfId="0" applyFont="1" applyFill="1" applyBorder="1" applyAlignment="1">
      <alignment horizontal="center" vertical="top"/>
    </xf>
    <xf numFmtId="0" fontId="0" fillId="0" borderId="4" xfId="0" applyFill="1" applyBorder="1" applyAlignment="1">
      <alignment horizontal="center"/>
    </xf>
    <xf numFmtId="2" fontId="18" fillId="0" borderId="4" xfId="0" applyNumberFormat="1" applyFont="1" applyFill="1" applyBorder="1" applyAlignment="1">
      <alignment horizontal="right"/>
    </xf>
    <xf numFmtId="0" fontId="18" fillId="0" borderId="4" xfId="0" applyFont="1" applyFill="1" applyBorder="1"/>
    <xf numFmtId="4" fontId="11" fillId="0" borderId="4" xfId="0" applyNumberFormat="1" applyFont="1" applyFill="1" applyBorder="1"/>
    <xf numFmtId="0" fontId="18" fillId="0" borderId="5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vertical="top" wrapText="1"/>
    </xf>
    <xf numFmtId="0" fontId="0" fillId="0" borderId="5" xfId="0" applyFill="1" applyBorder="1" applyAlignment="1">
      <alignment horizontal="center"/>
    </xf>
    <xf numFmtId="2" fontId="18" fillId="0" borderId="5" xfId="0" applyNumberFormat="1" applyFont="1" applyFill="1" applyBorder="1" applyAlignment="1">
      <alignment horizontal="right"/>
    </xf>
    <xf numFmtId="0" fontId="18" fillId="0" borderId="5" xfId="0" applyFont="1" applyFill="1" applyBorder="1"/>
    <xf numFmtId="4" fontId="14" fillId="0" borderId="5" xfId="0" applyNumberFormat="1" applyFont="1" applyFill="1" applyBorder="1"/>
    <xf numFmtId="2" fontId="2" fillId="0" borderId="0" xfId="0" applyNumberFormat="1" applyFont="1" applyFill="1"/>
    <xf numFmtId="0" fontId="1" fillId="0" borderId="0" xfId="0" applyFont="1" applyFill="1" applyAlignment="1">
      <alignment horizontal="center" vertical="top"/>
    </xf>
    <xf numFmtId="0" fontId="17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justify" vertical="top" wrapText="1"/>
    </xf>
    <xf numFmtId="0" fontId="2" fillId="0" borderId="0" xfId="0" applyFont="1" applyFill="1" applyBorder="1" applyAlignment="1">
      <alignment horizontal="center"/>
    </xf>
    <xf numFmtId="2" fontId="17" fillId="0" borderId="0" xfId="0" applyNumberFormat="1" applyFont="1" applyFill="1" applyBorder="1" applyAlignment="1">
      <alignment horizontal="right"/>
    </xf>
    <xf numFmtId="0" fontId="17" fillId="0" borderId="0" xfId="0" applyFont="1" applyFill="1" applyBorder="1"/>
    <xf numFmtId="4" fontId="8" fillId="0" borderId="0" xfId="0" applyNumberFormat="1" applyFont="1" applyFill="1" applyBorder="1" applyAlignment="1"/>
    <xf numFmtId="0" fontId="19" fillId="0" borderId="0" xfId="0" applyFont="1" applyFill="1" applyAlignment="1">
      <alignment horizontal="justify" vertical="top" wrapText="1"/>
    </xf>
    <xf numFmtId="0" fontId="0" fillId="0" borderId="0" xfId="0" applyFill="1" applyBorder="1" applyAlignment="1">
      <alignment horizontal="center"/>
    </xf>
    <xf numFmtId="2" fontId="18" fillId="0" borderId="0" xfId="0" applyNumberFormat="1" applyFont="1" applyFill="1" applyBorder="1" applyAlignment="1">
      <alignment horizontal="right"/>
    </xf>
    <xf numFmtId="0" fontId="18" fillId="0" borderId="0" xfId="0" applyFont="1" applyFill="1" applyBorder="1"/>
    <xf numFmtId="4" fontId="11" fillId="0" borderId="0" xfId="0" applyNumberFormat="1" applyFont="1" applyFill="1" applyBorder="1"/>
    <xf numFmtId="0" fontId="1" fillId="0" borderId="0" xfId="0" applyFont="1" applyFill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/>
    </xf>
    <xf numFmtId="0" fontId="2" fillId="0" borderId="0" xfId="0" applyFont="1"/>
    <xf numFmtId="4" fontId="16" fillId="0" borderId="0" xfId="0" applyNumberFormat="1" applyFont="1" applyFill="1" applyAlignment="1">
      <alignment horizontal="right"/>
    </xf>
    <xf numFmtId="0" fontId="11" fillId="0" borderId="0" xfId="0" applyFont="1" applyFill="1" applyAlignment="1">
      <alignment horizontal="center" wrapText="1"/>
    </xf>
    <xf numFmtId="1" fontId="2" fillId="0" borderId="0" xfId="0" applyNumberFormat="1" applyFont="1" applyAlignment="1">
      <alignment horizontal="right"/>
    </xf>
    <xf numFmtId="0" fontId="20" fillId="0" borderId="0" xfId="0" applyFont="1" applyFill="1" applyAlignment="1">
      <alignment vertical="top" wrapText="1"/>
    </xf>
    <xf numFmtId="4" fontId="2" fillId="0" borderId="0" xfId="0" applyNumberFormat="1" applyFont="1"/>
    <xf numFmtId="0" fontId="11" fillId="0" borderId="0" xfId="0" applyFont="1" applyFill="1" applyAlignment="1">
      <alignment horizontal="justify" vertical="top" wrapText="1"/>
    </xf>
    <xf numFmtId="2" fontId="2" fillId="0" borderId="0" xfId="0" applyNumberFormat="1" applyFont="1" applyAlignment="1">
      <alignment horizontal="right"/>
    </xf>
    <xf numFmtId="4" fontId="2" fillId="0" borderId="0" xfId="0" applyNumberFormat="1" applyFont="1" applyAlignment="1"/>
    <xf numFmtId="0" fontId="1" fillId="0" borderId="0" xfId="0" applyFont="1" applyAlignment="1">
      <alignment horizontal="center" vertical="top"/>
    </xf>
    <xf numFmtId="0" fontId="10" fillId="0" borderId="0" xfId="0" applyFont="1" applyBorder="1"/>
    <xf numFmtId="0" fontId="10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 wrapText="1"/>
    </xf>
    <xf numFmtId="0" fontId="13" fillId="0" borderId="0" xfId="0" applyFont="1" applyAlignment="1">
      <alignment wrapText="1"/>
    </xf>
    <xf numFmtId="4" fontId="11" fillId="0" borderId="0" xfId="0" applyNumberFormat="1" applyFont="1" applyFill="1" applyAlignment="1">
      <alignment horizontal="right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justify" vertical="top" wrapText="1"/>
    </xf>
    <xf numFmtId="0" fontId="2" fillId="0" borderId="0" xfId="0" applyNumberFormat="1" applyFont="1" applyAlignment="1">
      <alignment horizontal="justify" vertical="top" wrapText="1"/>
    </xf>
    <xf numFmtId="0" fontId="16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justify"/>
    </xf>
    <xf numFmtId="0" fontId="0" fillId="0" borderId="0" xfId="0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4" fontId="0" fillId="0" borderId="0" xfId="0" applyNumberFormat="1" applyFill="1" applyBorder="1" applyAlignment="1">
      <alignment horizontal="center" vertical="center" wrapText="1"/>
    </xf>
    <xf numFmtId="0" fontId="2" fillId="0" borderId="3" xfId="0" applyFont="1" applyFill="1" applyBorder="1"/>
    <xf numFmtId="2" fontId="17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justify" vertical="top" wrapText="1"/>
    </xf>
    <xf numFmtId="0" fontId="2" fillId="0" borderId="3" xfId="0" applyFont="1" applyBorder="1" applyAlignment="1">
      <alignment horizontal="center"/>
    </xf>
    <xf numFmtId="2" fontId="2" fillId="0" borderId="3" xfId="0" applyNumberFormat="1" applyFont="1" applyBorder="1" applyAlignment="1">
      <alignment horizontal="right"/>
    </xf>
    <xf numFmtId="0" fontId="2" fillId="0" borderId="3" xfId="0" applyFont="1" applyBorder="1"/>
    <xf numFmtId="4" fontId="8" fillId="0" borderId="3" xfId="0" applyNumberFormat="1" applyFont="1" applyBorder="1" applyAlignment="1"/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justify" vertical="top" wrapText="1"/>
    </xf>
    <xf numFmtId="4" fontId="17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justify" wrapText="1"/>
    </xf>
    <xf numFmtId="4" fontId="0" fillId="0" borderId="0" xfId="0" applyNumberFormat="1" applyAlignment="1">
      <alignment horizontal="right"/>
    </xf>
    <xf numFmtId="3" fontId="2" fillId="0" borderId="0" xfId="0" applyNumberFormat="1" applyFont="1" applyAlignment="1">
      <alignment horizontal="right"/>
    </xf>
    <xf numFmtId="4" fontId="21" fillId="0" borderId="0" xfId="0" applyNumberFormat="1" applyFont="1" applyBorder="1" applyAlignment="1">
      <alignment horizontal="right"/>
    </xf>
    <xf numFmtId="49" fontId="16" fillId="0" borderId="0" xfId="0" applyNumberFormat="1" applyFont="1" applyBorder="1" applyAlignment="1">
      <alignment horizontal="center" vertical="top"/>
    </xf>
    <xf numFmtId="49" fontId="16" fillId="0" borderId="0" xfId="0" applyNumberFormat="1" applyFont="1" applyAlignment="1">
      <alignment horizontal="justify"/>
    </xf>
    <xf numFmtId="0" fontId="9" fillId="0" borderId="0" xfId="0" applyFont="1" applyFill="1" applyAlignment="1">
      <alignment horizontal="center" vertical="center" wrapText="1"/>
    </xf>
    <xf numFmtId="0" fontId="24" fillId="0" borderId="0" xfId="0" applyFont="1" applyAlignment="1">
      <alignment vertical="top" wrapText="1"/>
    </xf>
    <xf numFmtId="0" fontId="16" fillId="0" borderId="0" xfId="0" applyFont="1" applyFill="1" applyAlignment="1">
      <alignment horizontal="center" vertical="top"/>
    </xf>
    <xf numFmtId="2" fontId="17" fillId="0" borderId="0" xfId="0" applyNumberFormat="1" applyFont="1" applyFill="1" applyAlignment="1">
      <alignment horizontal="left"/>
    </xf>
    <xf numFmtId="4" fontId="16" fillId="0" borderId="0" xfId="0" applyNumberFormat="1" applyFont="1" applyFill="1" applyBorder="1" applyAlignment="1">
      <alignment horizontal="right"/>
    </xf>
    <xf numFmtId="4" fontId="12" fillId="0" borderId="0" xfId="0" applyNumberFormat="1" applyFont="1" applyAlignment="1">
      <alignment horizontal="right"/>
    </xf>
    <xf numFmtId="4" fontId="12" fillId="0" borderId="0" xfId="0" applyNumberFormat="1" applyFont="1" applyAlignment="1">
      <alignment horizontal="center"/>
    </xf>
    <xf numFmtId="4" fontId="11" fillId="0" borderId="0" xfId="0" applyNumberFormat="1" applyFont="1" applyAlignment="1">
      <alignment horizontal="right"/>
    </xf>
    <xf numFmtId="4" fontId="25" fillId="0" borderId="0" xfId="0" applyNumberFormat="1" applyFont="1" applyAlignment="1">
      <alignment horizontal="right"/>
    </xf>
    <xf numFmtId="0" fontId="12" fillId="0" borderId="0" xfId="0" applyFont="1" applyAlignment="1">
      <alignment vertical="top" wrapText="1"/>
    </xf>
    <xf numFmtId="4" fontId="11" fillId="0" borderId="0" xfId="0" applyNumberFormat="1" applyFont="1" applyBorder="1" applyAlignment="1">
      <alignment horizontal="right"/>
    </xf>
    <xf numFmtId="4" fontId="12" fillId="0" borderId="0" xfId="0" applyNumberFormat="1" applyFont="1" applyBorder="1" applyAlignment="1">
      <alignment horizontal="right"/>
    </xf>
    <xf numFmtId="4" fontId="12" fillId="0" borderId="0" xfId="0" applyNumberFormat="1" applyFont="1" applyBorder="1" applyAlignment="1">
      <alignment horizontal="center"/>
    </xf>
    <xf numFmtId="4" fontId="16" fillId="0" borderId="0" xfId="0" applyNumberFormat="1" applyFont="1" applyAlignment="1">
      <alignment horizontal="right"/>
    </xf>
    <xf numFmtId="0" fontId="11" fillId="0" borderId="0" xfId="0" applyNumberFormat="1" applyFont="1" applyFill="1" applyAlignment="1">
      <alignment horizontal="justify" vertical="top" wrapText="1"/>
    </xf>
    <xf numFmtId="0" fontId="11" fillId="0" borderId="0" xfId="0" applyFont="1" applyFill="1" applyAlignment="1">
      <alignment wrapText="1"/>
    </xf>
    <xf numFmtId="4" fontId="25" fillId="0" borderId="0" xfId="0" applyNumberFormat="1" applyFont="1" applyFill="1" applyAlignment="1">
      <alignment horizontal="right"/>
    </xf>
    <xf numFmtId="3" fontId="16" fillId="0" borderId="0" xfId="0" applyNumberFormat="1" applyFont="1" applyFill="1" applyAlignment="1">
      <alignment horizontal="right"/>
    </xf>
    <xf numFmtId="0" fontId="11" fillId="0" borderId="0" xfId="0" applyFont="1" applyFill="1" applyAlignment="1">
      <alignment horizontal="left" vertical="top" wrapText="1"/>
    </xf>
    <xf numFmtId="1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2" fillId="0" borderId="0" xfId="0" applyNumberFormat="1" applyFont="1" applyAlignment="1">
      <alignment horizontal="right" vertical="top"/>
    </xf>
    <xf numFmtId="0" fontId="2" fillId="0" borderId="0" xfId="0" applyNumberFormat="1" applyFont="1" applyAlignment="1">
      <alignment horizontal="right"/>
    </xf>
    <xf numFmtId="0" fontId="12" fillId="0" borderId="0" xfId="0" applyFont="1" applyAlignment="1">
      <alignment horizontal="justify" vertical="top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wrapText="1"/>
    </xf>
    <xf numFmtId="183" fontId="25" fillId="0" borderId="0" xfId="0" applyNumberFormat="1" applyFont="1"/>
    <xf numFmtId="4" fontId="1" fillId="0" borderId="0" xfId="0" applyNumberFormat="1" applyFon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vertical="top"/>
    </xf>
    <xf numFmtId="0" fontId="1" fillId="0" borderId="0" xfId="0" applyFont="1" applyFill="1" applyAlignment="1">
      <alignment horizontal="justify" vertical="justify" wrapText="1"/>
    </xf>
    <xf numFmtId="1" fontId="17" fillId="0" borderId="0" xfId="0" applyNumberFormat="1" applyFont="1" applyFill="1" applyAlignment="1">
      <alignment horizontal="right"/>
    </xf>
    <xf numFmtId="0" fontId="1" fillId="0" borderId="0" xfId="0" applyFont="1" applyAlignment="1">
      <alignment horizontal="left"/>
    </xf>
    <xf numFmtId="0" fontId="11" fillId="0" borderId="0" xfId="0" applyFont="1" applyAlignment="1">
      <alignment vertical="top" wrapText="1"/>
    </xf>
    <xf numFmtId="0" fontId="2" fillId="0" borderId="0" xfId="0" applyNumberFormat="1" applyFont="1" applyFill="1" applyAlignment="1">
      <alignment horizontal="right"/>
    </xf>
    <xf numFmtId="183" fontId="18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vertical="top" wrapText="1"/>
    </xf>
    <xf numFmtId="0" fontId="2" fillId="0" borderId="0" xfId="0" applyFont="1" applyBorder="1"/>
    <xf numFmtId="0" fontId="0" fillId="0" borderId="0" xfId="0" applyFont="1" applyAlignment="1">
      <alignment vertical="top" wrapText="1"/>
    </xf>
    <xf numFmtId="2" fontId="0" fillId="0" borderId="0" xfId="0" applyNumberFormat="1"/>
    <xf numFmtId="4" fontId="0" fillId="0" borderId="0" xfId="0" applyNumberFormat="1"/>
    <xf numFmtId="0" fontId="26" fillId="0" borderId="0" xfId="0" applyFont="1" applyAlignment="1">
      <alignment horizontal="center"/>
    </xf>
    <xf numFmtId="3" fontId="26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Fill="1" applyBorder="1" applyAlignment="1">
      <alignment horizontal="center" vertical="top"/>
    </xf>
    <xf numFmtId="4" fontId="17" fillId="0" borderId="0" xfId="0" applyNumberFormat="1" applyFont="1" applyFill="1" applyBorder="1"/>
    <xf numFmtId="4" fontId="2" fillId="0" borderId="0" xfId="0" applyNumberFormat="1" applyFont="1" applyFill="1" applyBorder="1"/>
    <xf numFmtId="4" fontId="2" fillId="0" borderId="0" xfId="0" applyNumberFormat="1" applyFont="1" applyFill="1" applyAlignment="1">
      <alignment horizontal="right" vertical="top"/>
    </xf>
    <xf numFmtId="0" fontId="15" fillId="0" borderId="8" xfId="0" applyFont="1" applyFill="1" applyBorder="1" applyAlignment="1">
      <alignment horizontal="left" vertical="top"/>
    </xf>
    <xf numFmtId="0" fontId="22" fillId="0" borderId="6" xfId="0" applyFont="1" applyFill="1" applyBorder="1" applyAlignment="1">
      <alignment horizontal="left" vertical="top"/>
    </xf>
    <xf numFmtId="0" fontId="7" fillId="0" borderId="6" xfId="0" applyFont="1" applyFill="1" applyBorder="1" applyAlignment="1">
      <alignment horizontal="left"/>
    </xf>
    <xf numFmtId="0" fontId="3" fillId="0" borderId="0" xfId="0" applyFont="1" applyAlignment="1">
      <alignment horizontal="left" wrapText="1"/>
    </xf>
    <xf numFmtId="0" fontId="24" fillId="0" borderId="0" xfId="0" applyFont="1" applyAlignment="1">
      <alignment horizontal="center" vertical="top" wrapText="1"/>
    </xf>
    <xf numFmtId="0" fontId="4" fillId="0" borderId="4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 vertical="justify" wrapText="1"/>
    </xf>
    <xf numFmtId="0" fontId="4" fillId="0" borderId="4" xfId="0" applyFont="1" applyFill="1" applyBorder="1" applyAlignment="1">
      <alignment horizontal="left" vertical="justify" wrapText="1"/>
    </xf>
    <xf numFmtId="0" fontId="15" fillId="0" borderId="8" xfId="0" applyFont="1" applyFill="1" applyBorder="1" applyAlignment="1">
      <alignment horizontal="left" vertical="justify" wrapText="1"/>
    </xf>
    <xf numFmtId="0" fontId="15" fillId="0" borderId="6" xfId="0" applyFont="1" applyFill="1" applyBorder="1" applyAlignment="1">
      <alignment horizontal="left" vertical="justify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0</xdr:row>
      <xdr:rowOff>0</xdr:rowOff>
    </xdr:from>
    <xdr:to>
      <xdr:col>6</xdr:col>
      <xdr:colOff>457200</xdr:colOff>
      <xdr:row>0</xdr:row>
      <xdr:rowOff>0</xdr:rowOff>
    </xdr:to>
    <xdr:sp macro="" textlink="">
      <xdr:nvSpPr>
        <xdr:cNvPr id="3696" name="Line 1">
          <a:extLst>
            <a:ext uri="{FF2B5EF4-FFF2-40B4-BE49-F238E27FC236}">
              <a16:creationId xmlns:a16="http://schemas.microsoft.com/office/drawing/2014/main" id="{66CED441-69FC-46A3-B12C-0526191E0828}"/>
            </a:ext>
          </a:extLst>
        </xdr:cNvPr>
        <xdr:cNvSpPr>
          <a:spLocks noChangeShapeType="1"/>
        </xdr:cNvSpPr>
      </xdr:nvSpPr>
      <xdr:spPr bwMode="auto">
        <a:xfrm>
          <a:off x="1266825" y="0"/>
          <a:ext cx="5629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57150</xdr:colOff>
      <xdr:row>0</xdr:row>
      <xdr:rowOff>0</xdr:rowOff>
    </xdr:from>
    <xdr:to>
      <xdr:col>1</xdr:col>
      <xdr:colOff>295275</xdr:colOff>
      <xdr:row>0</xdr:row>
      <xdr:rowOff>0</xdr:rowOff>
    </xdr:to>
    <xdr:sp macro="" textlink="">
      <xdr:nvSpPr>
        <xdr:cNvPr id="3697" name="Freeform 2">
          <a:extLst>
            <a:ext uri="{FF2B5EF4-FFF2-40B4-BE49-F238E27FC236}">
              <a16:creationId xmlns:a16="http://schemas.microsoft.com/office/drawing/2014/main" id="{9FC68BDB-5A46-4166-9FFB-F40C92716BD3}"/>
            </a:ext>
          </a:extLst>
        </xdr:cNvPr>
        <xdr:cNvSpPr>
          <a:spLocks/>
        </xdr:cNvSpPr>
      </xdr:nvSpPr>
      <xdr:spPr bwMode="auto">
        <a:xfrm>
          <a:off x="57150" y="0"/>
          <a:ext cx="942975" cy="0"/>
        </a:xfrm>
        <a:custGeom>
          <a:avLst/>
          <a:gdLst>
            <a:gd name="T0" fmla="*/ 0 w 15993"/>
            <a:gd name="T1" fmla="*/ 0 h 10757"/>
            <a:gd name="T2" fmla="*/ 0 w 15993"/>
            <a:gd name="T3" fmla="*/ 0 h 10757"/>
            <a:gd name="T4" fmla="*/ 1075732531 w 15993"/>
            <a:gd name="T5" fmla="*/ 0 h 10757"/>
            <a:gd name="T6" fmla="*/ 1075732531 w 15993"/>
            <a:gd name="T7" fmla="*/ 0 h 10757"/>
            <a:gd name="T8" fmla="*/ 1126569220 w 15993"/>
            <a:gd name="T9" fmla="*/ 0 h 10757"/>
            <a:gd name="T10" fmla="*/ 1126569220 w 15993"/>
            <a:gd name="T11" fmla="*/ 0 h 10757"/>
            <a:gd name="T12" fmla="*/ 2147483646 w 15993"/>
            <a:gd name="T13" fmla="*/ 0 h 10757"/>
            <a:gd name="T14" fmla="*/ 2147483646 w 15993"/>
            <a:gd name="T15" fmla="*/ 0 h 10757"/>
            <a:gd name="T16" fmla="*/ 2147483646 w 15993"/>
            <a:gd name="T17" fmla="*/ 0 h 10757"/>
            <a:gd name="T18" fmla="*/ 2147483646 w 15993"/>
            <a:gd name="T19" fmla="*/ 0 h 10757"/>
            <a:gd name="T20" fmla="*/ 2147483646 w 15993"/>
            <a:gd name="T21" fmla="*/ 0 h 10757"/>
            <a:gd name="T22" fmla="*/ 2147483646 w 15993"/>
            <a:gd name="T23" fmla="*/ 0 h 10757"/>
            <a:gd name="T24" fmla="*/ 2147483646 w 15993"/>
            <a:gd name="T25" fmla="*/ 0 h 10757"/>
            <a:gd name="T26" fmla="*/ 2147483646 w 15993"/>
            <a:gd name="T27" fmla="*/ 0 h 10757"/>
            <a:gd name="T28" fmla="*/ 2147483646 w 15993"/>
            <a:gd name="T29" fmla="*/ 0 h 10757"/>
            <a:gd name="T30" fmla="*/ 2147483646 w 15993"/>
            <a:gd name="T31" fmla="*/ 0 h 10757"/>
            <a:gd name="T32" fmla="*/ 1126569220 w 15993"/>
            <a:gd name="T33" fmla="*/ 0 h 10757"/>
            <a:gd name="T34" fmla="*/ 1126569220 w 15993"/>
            <a:gd name="T35" fmla="*/ 0 h 10757"/>
            <a:gd name="T36" fmla="*/ 1075732531 w 15993"/>
            <a:gd name="T37" fmla="*/ 0 h 10757"/>
            <a:gd name="T38" fmla="*/ 1075732531 w 15993"/>
            <a:gd name="T39" fmla="*/ 0 h 10757"/>
            <a:gd name="T40" fmla="*/ 0 w 15993"/>
            <a:gd name="T41" fmla="*/ 0 h 10757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15993" h="10757">
              <a:moveTo>
                <a:pt x="0" y="5248"/>
              </a:moveTo>
              <a:lnTo>
                <a:pt x="0" y="5502"/>
              </a:lnTo>
              <a:lnTo>
                <a:pt x="5248" y="5502"/>
              </a:lnTo>
              <a:lnTo>
                <a:pt x="5248" y="10757"/>
              </a:lnTo>
              <a:lnTo>
                <a:pt x="5496" y="10757"/>
              </a:lnTo>
              <a:lnTo>
                <a:pt x="5496" y="5502"/>
              </a:lnTo>
              <a:lnTo>
                <a:pt x="10491" y="5502"/>
              </a:lnTo>
              <a:lnTo>
                <a:pt x="10491" y="10757"/>
              </a:lnTo>
              <a:lnTo>
                <a:pt x="10745" y="10757"/>
              </a:lnTo>
              <a:lnTo>
                <a:pt x="10751" y="5502"/>
              </a:lnTo>
              <a:lnTo>
                <a:pt x="15993" y="5502"/>
              </a:lnTo>
              <a:lnTo>
                <a:pt x="15993" y="5248"/>
              </a:lnTo>
              <a:lnTo>
                <a:pt x="10745" y="5248"/>
              </a:lnTo>
              <a:lnTo>
                <a:pt x="10745" y="0"/>
              </a:lnTo>
              <a:lnTo>
                <a:pt x="10491" y="0"/>
              </a:lnTo>
              <a:lnTo>
                <a:pt x="10491" y="5248"/>
              </a:lnTo>
              <a:lnTo>
                <a:pt x="5496" y="5248"/>
              </a:lnTo>
              <a:lnTo>
                <a:pt x="5496" y="0"/>
              </a:lnTo>
              <a:lnTo>
                <a:pt x="5248" y="0"/>
              </a:lnTo>
              <a:lnTo>
                <a:pt x="5248" y="5248"/>
              </a:lnTo>
              <a:lnTo>
                <a:pt x="0" y="5248"/>
              </a:lnTo>
              <a:close/>
            </a:path>
          </a:pathLst>
        </a:cu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66675</xdr:colOff>
      <xdr:row>0</xdr:row>
      <xdr:rowOff>0</xdr:rowOff>
    </xdr:from>
    <xdr:to>
      <xdr:col>0</xdr:col>
      <xdr:colOff>142875</xdr:colOff>
      <xdr:row>0</xdr:row>
      <xdr:rowOff>0</xdr:rowOff>
    </xdr:to>
    <xdr:sp macro="" textlink="">
      <xdr:nvSpPr>
        <xdr:cNvPr id="3698" name="Freeform 3">
          <a:extLst>
            <a:ext uri="{FF2B5EF4-FFF2-40B4-BE49-F238E27FC236}">
              <a16:creationId xmlns:a16="http://schemas.microsoft.com/office/drawing/2014/main" id="{FAF84DDE-0D51-4632-8CD8-053F9731350E}"/>
            </a:ext>
          </a:extLst>
        </xdr:cNvPr>
        <xdr:cNvSpPr>
          <a:spLocks/>
        </xdr:cNvSpPr>
      </xdr:nvSpPr>
      <xdr:spPr bwMode="auto">
        <a:xfrm>
          <a:off x="66675" y="0"/>
          <a:ext cx="76200" cy="0"/>
        </a:xfrm>
        <a:custGeom>
          <a:avLst/>
          <a:gdLst>
            <a:gd name="T0" fmla="*/ 76422371 w 1786"/>
            <a:gd name="T1" fmla="*/ 0 h 1791"/>
            <a:gd name="T2" fmla="*/ 86596138 w 1786"/>
            <a:gd name="T3" fmla="*/ 0 h 1791"/>
            <a:gd name="T4" fmla="*/ 96225582 w 1786"/>
            <a:gd name="T5" fmla="*/ 0 h 1791"/>
            <a:gd name="T6" fmla="*/ 105157877 w 1786"/>
            <a:gd name="T7" fmla="*/ 0 h 1791"/>
            <a:gd name="T8" fmla="*/ 113311107 w 1786"/>
            <a:gd name="T9" fmla="*/ 0 h 1791"/>
            <a:gd name="T10" fmla="*/ 120534107 w 1786"/>
            <a:gd name="T11" fmla="*/ 0 h 1791"/>
            <a:gd name="T12" fmla="*/ 126825130 w 1786"/>
            <a:gd name="T13" fmla="*/ 0 h 1791"/>
            <a:gd name="T14" fmla="*/ 131872846 w 1786"/>
            <a:gd name="T15" fmla="*/ 0 h 1791"/>
            <a:gd name="T16" fmla="*/ 135600887 w 1786"/>
            <a:gd name="T17" fmla="*/ 0 h 1791"/>
            <a:gd name="T18" fmla="*/ 137930874 w 1786"/>
            <a:gd name="T19" fmla="*/ 0 h 1791"/>
            <a:gd name="T20" fmla="*/ 138708148 w 1786"/>
            <a:gd name="T21" fmla="*/ 0 h 1791"/>
            <a:gd name="T22" fmla="*/ 137930874 w 1786"/>
            <a:gd name="T23" fmla="*/ 0 h 1791"/>
            <a:gd name="T24" fmla="*/ 135600887 w 1786"/>
            <a:gd name="T25" fmla="*/ 0 h 1791"/>
            <a:gd name="T26" fmla="*/ 131872846 w 1786"/>
            <a:gd name="T27" fmla="*/ 0 h 1791"/>
            <a:gd name="T28" fmla="*/ 126825130 w 1786"/>
            <a:gd name="T29" fmla="*/ 0 h 1791"/>
            <a:gd name="T30" fmla="*/ 120534107 w 1786"/>
            <a:gd name="T31" fmla="*/ 0 h 1791"/>
            <a:gd name="T32" fmla="*/ 113311107 w 1786"/>
            <a:gd name="T33" fmla="*/ 0 h 1791"/>
            <a:gd name="T34" fmla="*/ 105157877 w 1786"/>
            <a:gd name="T35" fmla="*/ 0 h 1791"/>
            <a:gd name="T36" fmla="*/ 96225582 w 1786"/>
            <a:gd name="T37" fmla="*/ 0 h 1791"/>
            <a:gd name="T38" fmla="*/ 86596138 w 1786"/>
            <a:gd name="T39" fmla="*/ 0 h 1791"/>
            <a:gd name="T40" fmla="*/ 76422371 w 1786"/>
            <a:gd name="T41" fmla="*/ 0 h 1791"/>
            <a:gd name="T42" fmla="*/ 65780781 w 1786"/>
            <a:gd name="T43" fmla="*/ 0 h 1791"/>
            <a:gd name="T44" fmla="*/ 55452310 w 1786"/>
            <a:gd name="T45" fmla="*/ 0 h 1791"/>
            <a:gd name="T46" fmla="*/ 45588037 w 1786"/>
            <a:gd name="T47" fmla="*/ 0 h 1791"/>
            <a:gd name="T48" fmla="*/ 36424539 w 1786"/>
            <a:gd name="T49" fmla="*/ 0 h 1791"/>
            <a:gd name="T50" fmla="*/ 27958232 w 1786"/>
            <a:gd name="T51" fmla="*/ 0 h 1791"/>
            <a:gd name="T52" fmla="*/ 20347491 w 1786"/>
            <a:gd name="T53" fmla="*/ 0 h 1791"/>
            <a:gd name="T54" fmla="*/ 13823474 w 1786"/>
            <a:gd name="T55" fmla="*/ 0 h 1791"/>
            <a:gd name="T56" fmla="*/ 8388016 w 1786"/>
            <a:gd name="T57" fmla="*/ 0 h 1791"/>
            <a:gd name="T58" fmla="*/ 4194029 w 1786"/>
            <a:gd name="T59" fmla="*/ 0 h 1791"/>
            <a:gd name="T60" fmla="*/ 1398010 w 1786"/>
            <a:gd name="T61" fmla="*/ 0 h 1791"/>
            <a:gd name="T62" fmla="*/ 78291 w 1786"/>
            <a:gd name="T63" fmla="*/ 0 h 1791"/>
            <a:gd name="T64" fmla="*/ 387741 w 1786"/>
            <a:gd name="T65" fmla="*/ 0 h 1791"/>
            <a:gd name="T66" fmla="*/ 2175284 w 1786"/>
            <a:gd name="T67" fmla="*/ 0 h 1791"/>
            <a:gd name="T68" fmla="*/ 5437292 w 1786"/>
            <a:gd name="T69" fmla="*/ 0 h 1791"/>
            <a:gd name="T70" fmla="*/ 10095476 w 1786"/>
            <a:gd name="T71" fmla="*/ 0 h 1791"/>
            <a:gd name="T72" fmla="*/ 15844054 w 1786"/>
            <a:gd name="T73" fmla="*/ 0 h 1791"/>
            <a:gd name="T74" fmla="*/ 22755769 w 1786"/>
            <a:gd name="T75" fmla="*/ 0 h 1791"/>
            <a:gd name="T76" fmla="*/ 30677796 w 1786"/>
            <a:gd name="T77" fmla="*/ 0 h 1791"/>
            <a:gd name="T78" fmla="*/ 39375262 w 1786"/>
            <a:gd name="T79" fmla="*/ 0 h 1791"/>
            <a:gd name="T80" fmla="*/ 48850045 w 1786"/>
            <a:gd name="T81" fmla="*/ 0 h 1791"/>
            <a:gd name="T82" fmla="*/ 58869065 w 1786"/>
            <a:gd name="T83" fmla="*/ 0 h 1791"/>
            <a:gd name="T84" fmla="*/ 69354074 w 1786"/>
            <a:gd name="T85" fmla="*/ 0 h 1791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0" t="0" r="r" b="b"/>
          <a:pathLst>
            <a:path w="1786" h="1791">
              <a:moveTo>
                <a:pt x="893" y="0"/>
              </a:moveTo>
              <a:lnTo>
                <a:pt x="939" y="2"/>
              </a:lnTo>
              <a:lnTo>
                <a:pt x="984" y="5"/>
              </a:lnTo>
              <a:lnTo>
                <a:pt x="1028" y="11"/>
              </a:lnTo>
              <a:lnTo>
                <a:pt x="1072" y="18"/>
              </a:lnTo>
              <a:lnTo>
                <a:pt x="1115" y="28"/>
              </a:lnTo>
              <a:lnTo>
                <a:pt x="1157" y="40"/>
              </a:lnTo>
              <a:lnTo>
                <a:pt x="1199" y="55"/>
              </a:lnTo>
              <a:lnTo>
                <a:pt x="1239" y="70"/>
              </a:lnTo>
              <a:lnTo>
                <a:pt x="1279" y="88"/>
              </a:lnTo>
              <a:lnTo>
                <a:pt x="1317" y="108"/>
              </a:lnTo>
              <a:lnTo>
                <a:pt x="1354" y="131"/>
              </a:lnTo>
              <a:lnTo>
                <a:pt x="1391" y="154"/>
              </a:lnTo>
              <a:lnTo>
                <a:pt x="1426" y="179"/>
              </a:lnTo>
              <a:lnTo>
                <a:pt x="1459" y="205"/>
              </a:lnTo>
              <a:lnTo>
                <a:pt x="1492" y="233"/>
              </a:lnTo>
              <a:lnTo>
                <a:pt x="1523" y="263"/>
              </a:lnTo>
              <a:lnTo>
                <a:pt x="1552" y="294"/>
              </a:lnTo>
              <a:lnTo>
                <a:pt x="1580" y="326"/>
              </a:lnTo>
              <a:lnTo>
                <a:pt x="1608" y="360"/>
              </a:lnTo>
              <a:lnTo>
                <a:pt x="1633" y="395"/>
              </a:lnTo>
              <a:lnTo>
                <a:pt x="1656" y="431"/>
              </a:lnTo>
              <a:lnTo>
                <a:pt x="1678" y="468"/>
              </a:lnTo>
              <a:lnTo>
                <a:pt x="1698" y="507"/>
              </a:lnTo>
              <a:lnTo>
                <a:pt x="1716" y="546"/>
              </a:lnTo>
              <a:lnTo>
                <a:pt x="1732" y="587"/>
              </a:lnTo>
              <a:lnTo>
                <a:pt x="1746" y="629"/>
              </a:lnTo>
              <a:lnTo>
                <a:pt x="1758" y="671"/>
              </a:lnTo>
              <a:lnTo>
                <a:pt x="1768" y="715"/>
              </a:lnTo>
              <a:lnTo>
                <a:pt x="1776" y="758"/>
              </a:lnTo>
              <a:lnTo>
                <a:pt x="1781" y="803"/>
              </a:lnTo>
              <a:lnTo>
                <a:pt x="1785" y="848"/>
              </a:lnTo>
              <a:lnTo>
                <a:pt x="1786" y="894"/>
              </a:lnTo>
              <a:lnTo>
                <a:pt x="1785" y="940"/>
              </a:lnTo>
              <a:lnTo>
                <a:pt x="1781" y="986"/>
              </a:lnTo>
              <a:lnTo>
                <a:pt x="1776" y="1030"/>
              </a:lnTo>
              <a:lnTo>
                <a:pt x="1768" y="1074"/>
              </a:lnTo>
              <a:lnTo>
                <a:pt x="1758" y="1118"/>
              </a:lnTo>
              <a:lnTo>
                <a:pt x="1746" y="1161"/>
              </a:lnTo>
              <a:lnTo>
                <a:pt x="1732" y="1202"/>
              </a:lnTo>
              <a:lnTo>
                <a:pt x="1716" y="1243"/>
              </a:lnTo>
              <a:lnTo>
                <a:pt x="1698" y="1283"/>
              </a:lnTo>
              <a:lnTo>
                <a:pt x="1678" y="1321"/>
              </a:lnTo>
              <a:lnTo>
                <a:pt x="1656" y="1359"/>
              </a:lnTo>
              <a:lnTo>
                <a:pt x="1633" y="1395"/>
              </a:lnTo>
              <a:lnTo>
                <a:pt x="1608" y="1430"/>
              </a:lnTo>
              <a:lnTo>
                <a:pt x="1580" y="1464"/>
              </a:lnTo>
              <a:lnTo>
                <a:pt x="1552" y="1496"/>
              </a:lnTo>
              <a:lnTo>
                <a:pt x="1523" y="1527"/>
              </a:lnTo>
              <a:lnTo>
                <a:pt x="1492" y="1557"/>
              </a:lnTo>
              <a:lnTo>
                <a:pt x="1459" y="1585"/>
              </a:lnTo>
              <a:lnTo>
                <a:pt x="1426" y="1612"/>
              </a:lnTo>
              <a:lnTo>
                <a:pt x="1391" y="1637"/>
              </a:lnTo>
              <a:lnTo>
                <a:pt x="1354" y="1661"/>
              </a:lnTo>
              <a:lnTo>
                <a:pt x="1317" y="1683"/>
              </a:lnTo>
              <a:lnTo>
                <a:pt x="1279" y="1702"/>
              </a:lnTo>
              <a:lnTo>
                <a:pt x="1239" y="1720"/>
              </a:lnTo>
              <a:lnTo>
                <a:pt x="1199" y="1736"/>
              </a:lnTo>
              <a:lnTo>
                <a:pt x="1157" y="1751"/>
              </a:lnTo>
              <a:lnTo>
                <a:pt x="1115" y="1763"/>
              </a:lnTo>
              <a:lnTo>
                <a:pt x="1072" y="1773"/>
              </a:lnTo>
              <a:lnTo>
                <a:pt x="1028" y="1781"/>
              </a:lnTo>
              <a:lnTo>
                <a:pt x="984" y="1786"/>
              </a:lnTo>
              <a:lnTo>
                <a:pt x="939" y="1790"/>
              </a:lnTo>
              <a:lnTo>
                <a:pt x="893" y="1791"/>
              </a:lnTo>
              <a:lnTo>
                <a:pt x="847" y="1790"/>
              </a:lnTo>
              <a:lnTo>
                <a:pt x="802" y="1786"/>
              </a:lnTo>
              <a:lnTo>
                <a:pt x="758" y="1781"/>
              </a:lnTo>
              <a:lnTo>
                <a:pt x="714" y="1773"/>
              </a:lnTo>
              <a:lnTo>
                <a:pt x="671" y="1763"/>
              </a:lnTo>
              <a:lnTo>
                <a:pt x="629" y="1751"/>
              </a:lnTo>
              <a:lnTo>
                <a:pt x="587" y="1736"/>
              </a:lnTo>
              <a:lnTo>
                <a:pt x="547" y="1720"/>
              </a:lnTo>
              <a:lnTo>
                <a:pt x="507" y="1702"/>
              </a:lnTo>
              <a:lnTo>
                <a:pt x="469" y="1683"/>
              </a:lnTo>
              <a:lnTo>
                <a:pt x="431" y="1661"/>
              </a:lnTo>
              <a:lnTo>
                <a:pt x="395" y="1637"/>
              </a:lnTo>
              <a:lnTo>
                <a:pt x="360" y="1612"/>
              </a:lnTo>
              <a:lnTo>
                <a:pt x="326" y="1585"/>
              </a:lnTo>
              <a:lnTo>
                <a:pt x="293" y="1557"/>
              </a:lnTo>
              <a:lnTo>
                <a:pt x="262" y="1527"/>
              </a:lnTo>
              <a:lnTo>
                <a:pt x="232" y="1496"/>
              </a:lnTo>
              <a:lnTo>
                <a:pt x="204" y="1464"/>
              </a:lnTo>
              <a:lnTo>
                <a:pt x="178" y="1430"/>
              </a:lnTo>
              <a:lnTo>
                <a:pt x="153" y="1395"/>
              </a:lnTo>
              <a:lnTo>
                <a:pt x="130" y="1359"/>
              </a:lnTo>
              <a:lnTo>
                <a:pt x="108" y="1321"/>
              </a:lnTo>
              <a:lnTo>
                <a:pt x="88" y="1283"/>
              </a:lnTo>
              <a:lnTo>
                <a:pt x="70" y="1243"/>
              </a:lnTo>
              <a:lnTo>
                <a:pt x="54" y="1202"/>
              </a:lnTo>
              <a:lnTo>
                <a:pt x="40" y="1161"/>
              </a:lnTo>
              <a:lnTo>
                <a:pt x="28" y="1118"/>
              </a:lnTo>
              <a:lnTo>
                <a:pt x="18" y="1074"/>
              </a:lnTo>
              <a:lnTo>
                <a:pt x="10" y="1030"/>
              </a:lnTo>
              <a:lnTo>
                <a:pt x="5" y="986"/>
              </a:lnTo>
              <a:lnTo>
                <a:pt x="1" y="940"/>
              </a:lnTo>
              <a:lnTo>
                <a:pt x="0" y="894"/>
              </a:lnTo>
              <a:lnTo>
                <a:pt x="1" y="848"/>
              </a:lnTo>
              <a:lnTo>
                <a:pt x="5" y="803"/>
              </a:lnTo>
              <a:lnTo>
                <a:pt x="10" y="758"/>
              </a:lnTo>
              <a:lnTo>
                <a:pt x="18" y="715"/>
              </a:lnTo>
              <a:lnTo>
                <a:pt x="28" y="671"/>
              </a:lnTo>
              <a:lnTo>
                <a:pt x="40" y="629"/>
              </a:lnTo>
              <a:lnTo>
                <a:pt x="54" y="587"/>
              </a:lnTo>
              <a:lnTo>
                <a:pt x="70" y="546"/>
              </a:lnTo>
              <a:lnTo>
                <a:pt x="88" y="507"/>
              </a:lnTo>
              <a:lnTo>
                <a:pt x="108" y="468"/>
              </a:lnTo>
              <a:lnTo>
                <a:pt x="130" y="431"/>
              </a:lnTo>
              <a:lnTo>
                <a:pt x="153" y="395"/>
              </a:lnTo>
              <a:lnTo>
                <a:pt x="178" y="360"/>
              </a:lnTo>
              <a:lnTo>
                <a:pt x="204" y="326"/>
              </a:lnTo>
              <a:lnTo>
                <a:pt x="232" y="294"/>
              </a:lnTo>
              <a:lnTo>
                <a:pt x="262" y="263"/>
              </a:lnTo>
              <a:lnTo>
                <a:pt x="293" y="233"/>
              </a:lnTo>
              <a:lnTo>
                <a:pt x="326" y="205"/>
              </a:lnTo>
              <a:lnTo>
                <a:pt x="360" y="179"/>
              </a:lnTo>
              <a:lnTo>
                <a:pt x="395" y="154"/>
              </a:lnTo>
              <a:lnTo>
                <a:pt x="431" y="131"/>
              </a:lnTo>
              <a:lnTo>
                <a:pt x="469" y="108"/>
              </a:lnTo>
              <a:lnTo>
                <a:pt x="507" y="88"/>
              </a:lnTo>
              <a:lnTo>
                <a:pt x="547" y="70"/>
              </a:lnTo>
              <a:lnTo>
                <a:pt x="587" y="55"/>
              </a:lnTo>
              <a:lnTo>
                <a:pt x="629" y="40"/>
              </a:lnTo>
              <a:lnTo>
                <a:pt x="671" y="28"/>
              </a:lnTo>
              <a:lnTo>
                <a:pt x="714" y="18"/>
              </a:lnTo>
              <a:lnTo>
                <a:pt x="758" y="11"/>
              </a:lnTo>
              <a:lnTo>
                <a:pt x="802" y="5"/>
              </a:lnTo>
              <a:lnTo>
                <a:pt x="847" y="2"/>
              </a:lnTo>
              <a:lnTo>
                <a:pt x="893" y="0"/>
              </a:lnTo>
              <a:close/>
            </a:path>
          </a:pathLst>
        </a:cu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66675</xdr:colOff>
      <xdr:row>0</xdr:row>
      <xdr:rowOff>0</xdr:rowOff>
    </xdr:from>
    <xdr:to>
      <xdr:col>0</xdr:col>
      <xdr:colOff>257175</xdr:colOff>
      <xdr:row>0</xdr:row>
      <xdr:rowOff>0</xdr:rowOff>
    </xdr:to>
    <xdr:sp macro="" textlink="">
      <xdr:nvSpPr>
        <xdr:cNvPr id="3699" name="Freeform 4">
          <a:extLst>
            <a:ext uri="{FF2B5EF4-FFF2-40B4-BE49-F238E27FC236}">
              <a16:creationId xmlns:a16="http://schemas.microsoft.com/office/drawing/2014/main" id="{20D017C1-7F40-4069-B0FB-1538E75DF17A}"/>
            </a:ext>
          </a:extLst>
        </xdr:cNvPr>
        <xdr:cNvSpPr>
          <a:spLocks/>
        </xdr:cNvSpPr>
      </xdr:nvSpPr>
      <xdr:spPr bwMode="auto">
        <a:xfrm>
          <a:off x="66675" y="0"/>
          <a:ext cx="190500" cy="0"/>
        </a:xfrm>
        <a:custGeom>
          <a:avLst/>
          <a:gdLst>
            <a:gd name="T0" fmla="*/ 239126780 w 4747"/>
            <a:gd name="T1" fmla="*/ 0 h 4505"/>
            <a:gd name="T2" fmla="*/ 0 w 4747"/>
            <a:gd name="T3" fmla="*/ 0 h 4505"/>
            <a:gd name="T4" fmla="*/ 67278805 w 4747"/>
            <a:gd name="T5" fmla="*/ 0 h 4505"/>
            <a:gd name="T6" fmla="*/ 306793729 w 4747"/>
            <a:gd name="T7" fmla="*/ 0 h 4505"/>
            <a:gd name="T8" fmla="*/ 239126780 w 4747"/>
            <a:gd name="T9" fmla="*/ 0 h 4505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4747" h="4505">
              <a:moveTo>
                <a:pt x="3700" y="0"/>
              </a:moveTo>
              <a:lnTo>
                <a:pt x="0" y="4505"/>
              </a:lnTo>
              <a:lnTo>
                <a:pt x="1041" y="4505"/>
              </a:lnTo>
              <a:lnTo>
                <a:pt x="4747" y="0"/>
              </a:lnTo>
              <a:lnTo>
                <a:pt x="3700" y="0"/>
              </a:lnTo>
              <a:close/>
            </a:path>
          </a:pathLst>
        </a:cu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285750</xdr:colOff>
      <xdr:row>0</xdr:row>
      <xdr:rowOff>0</xdr:rowOff>
    </xdr:from>
    <xdr:to>
      <xdr:col>1</xdr:col>
      <xdr:colOff>66675</xdr:colOff>
      <xdr:row>0</xdr:row>
      <xdr:rowOff>0</xdr:rowOff>
    </xdr:to>
    <xdr:sp macro="" textlink="">
      <xdr:nvSpPr>
        <xdr:cNvPr id="3700" name="Freeform 5">
          <a:extLst>
            <a:ext uri="{FF2B5EF4-FFF2-40B4-BE49-F238E27FC236}">
              <a16:creationId xmlns:a16="http://schemas.microsoft.com/office/drawing/2014/main" id="{F0326150-E82F-4456-9502-7BC3D3D6BBA3}"/>
            </a:ext>
          </a:extLst>
        </xdr:cNvPr>
        <xdr:cNvSpPr>
          <a:spLocks/>
        </xdr:cNvSpPr>
      </xdr:nvSpPr>
      <xdr:spPr bwMode="auto">
        <a:xfrm>
          <a:off x="285750" y="0"/>
          <a:ext cx="485775" cy="0"/>
        </a:xfrm>
        <a:custGeom>
          <a:avLst/>
          <a:gdLst>
            <a:gd name="T0" fmla="*/ 2147483646 w 4499"/>
            <a:gd name="T1" fmla="*/ 0 h 4505"/>
            <a:gd name="T2" fmla="*/ 1317968580 w 4499"/>
            <a:gd name="T3" fmla="*/ 0 h 4505"/>
            <a:gd name="T4" fmla="*/ 0 w 4499"/>
            <a:gd name="T5" fmla="*/ 0 h 4505"/>
            <a:gd name="T6" fmla="*/ 0 w 4499"/>
            <a:gd name="T7" fmla="*/ 0 h 4505"/>
            <a:gd name="T8" fmla="*/ 1125372128 w 4499"/>
            <a:gd name="T9" fmla="*/ 0 h 4505"/>
            <a:gd name="T10" fmla="*/ 1125372128 w 4499"/>
            <a:gd name="T11" fmla="*/ 0 h 4505"/>
            <a:gd name="T12" fmla="*/ 2147483646 w 4499"/>
            <a:gd name="T13" fmla="*/ 0 h 4505"/>
            <a:gd name="T14" fmla="*/ 2147483646 w 4499"/>
            <a:gd name="T15" fmla="*/ 0 h 4505"/>
            <a:gd name="T16" fmla="*/ 2147483646 w 4499"/>
            <a:gd name="T17" fmla="*/ 0 h 4505"/>
            <a:gd name="T18" fmla="*/ 2147483646 w 4499"/>
            <a:gd name="T19" fmla="*/ 0 h 4505"/>
            <a:gd name="T20" fmla="*/ 2147483646 w 4499"/>
            <a:gd name="T21" fmla="*/ 0 h 4505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</a:gdLst>
          <a:ahLst/>
          <a:cxnLst>
            <a:cxn ang="T22">
              <a:pos x="T0" y="T1"/>
            </a:cxn>
            <a:cxn ang="T23">
              <a:pos x="T2" y="T3"/>
            </a:cxn>
            <a:cxn ang="T24">
              <a:pos x="T4" y="T5"/>
            </a:cxn>
            <a:cxn ang="T25">
              <a:pos x="T6" y="T7"/>
            </a:cxn>
            <a:cxn ang="T26">
              <a:pos x="T8" y="T9"/>
            </a:cxn>
            <a:cxn ang="T27">
              <a:pos x="T10" y="T11"/>
            </a:cxn>
            <a:cxn ang="T28">
              <a:pos x="T12" y="T13"/>
            </a:cxn>
            <a:cxn ang="T29">
              <a:pos x="T14" y="T15"/>
            </a:cxn>
            <a:cxn ang="T30">
              <a:pos x="T16" y="T17"/>
            </a:cxn>
            <a:cxn ang="T31">
              <a:pos x="T18" y="T19"/>
            </a:cxn>
            <a:cxn ang="T32">
              <a:pos x="T20" y="T21"/>
            </a:cxn>
          </a:cxnLst>
          <a:rect l="0" t="0" r="r" b="b"/>
          <a:pathLst>
            <a:path w="4499" h="4505">
              <a:moveTo>
                <a:pt x="3592" y="3330"/>
              </a:moveTo>
              <a:lnTo>
                <a:pt x="1047" y="0"/>
              </a:lnTo>
              <a:lnTo>
                <a:pt x="0" y="0"/>
              </a:lnTo>
              <a:lnTo>
                <a:pt x="0" y="4505"/>
              </a:lnTo>
              <a:lnTo>
                <a:pt x="894" y="4505"/>
              </a:lnTo>
              <a:lnTo>
                <a:pt x="894" y="1183"/>
              </a:lnTo>
              <a:lnTo>
                <a:pt x="3426" y="4505"/>
              </a:lnTo>
              <a:lnTo>
                <a:pt x="4499" y="4505"/>
              </a:lnTo>
              <a:lnTo>
                <a:pt x="4499" y="0"/>
              </a:lnTo>
              <a:lnTo>
                <a:pt x="3592" y="0"/>
              </a:lnTo>
              <a:lnTo>
                <a:pt x="3592" y="3330"/>
              </a:lnTo>
              <a:close/>
            </a:path>
          </a:pathLst>
        </a:cu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95250</xdr:colOff>
      <xdr:row>0</xdr:row>
      <xdr:rowOff>0</xdr:rowOff>
    </xdr:from>
    <xdr:to>
      <xdr:col>1</xdr:col>
      <xdr:colOff>276225</xdr:colOff>
      <xdr:row>0</xdr:row>
      <xdr:rowOff>0</xdr:rowOff>
    </xdr:to>
    <xdr:sp macro="" textlink="">
      <xdr:nvSpPr>
        <xdr:cNvPr id="3701" name="Freeform 6">
          <a:extLst>
            <a:ext uri="{FF2B5EF4-FFF2-40B4-BE49-F238E27FC236}">
              <a16:creationId xmlns:a16="http://schemas.microsoft.com/office/drawing/2014/main" id="{CF1BF634-187A-4214-8810-193A70A24D9F}"/>
            </a:ext>
          </a:extLst>
        </xdr:cNvPr>
        <xdr:cNvSpPr>
          <a:spLocks/>
        </xdr:cNvSpPr>
      </xdr:nvSpPr>
      <xdr:spPr bwMode="auto">
        <a:xfrm>
          <a:off x="800100" y="0"/>
          <a:ext cx="180975" cy="0"/>
        </a:xfrm>
        <a:custGeom>
          <a:avLst/>
          <a:gdLst>
            <a:gd name="T0" fmla="*/ 233643511 w 4500"/>
            <a:gd name="T1" fmla="*/ 0 h 4505"/>
            <a:gd name="T2" fmla="*/ 68103024 w 4500"/>
            <a:gd name="T3" fmla="*/ 0 h 4505"/>
            <a:gd name="T4" fmla="*/ 0 w 4500"/>
            <a:gd name="T5" fmla="*/ 0 h 4505"/>
            <a:gd name="T6" fmla="*/ 0 w 4500"/>
            <a:gd name="T7" fmla="*/ 0 h 4505"/>
            <a:gd name="T8" fmla="*/ 58215998 w 4500"/>
            <a:gd name="T9" fmla="*/ 0 h 4505"/>
            <a:gd name="T10" fmla="*/ 58215998 w 4500"/>
            <a:gd name="T11" fmla="*/ 0 h 4505"/>
            <a:gd name="T12" fmla="*/ 222912216 w 4500"/>
            <a:gd name="T13" fmla="*/ 0 h 4505"/>
            <a:gd name="T14" fmla="*/ 292705386 w 4500"/>
            <a:gd name="T15" fmla="*/ 0 h 4505"/>
            <a:gd name="T16" fmla="*/ 292705386 w 4500"/>
            <a:gd name="T17" fmla="*/ 0 h 4505"/>
            <a:gd name="T18" fmla="*/ 233643511 w 4500"/>
            <a:gd name="T19" fmla="*/ 0 h 4505"/>
            <a:gd name="T20" fmla="*/ 233643511 w 4500"/>
            <a:gd name="T21" fmla="*/ 0 h 4505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</a:gdLst>
          <a:ahLst/>
          <a:cxnLst>
            <a:cxn ang="T22">
              <a:pos x="T0" y="T1"/>
            </a:cxn>
            <a:cxn ang="T23">
              <a:pos x="T2" y="T3"/>
            </a:cxn>
            <a:cxn ang="T24">
              <a:pos x="T4" y="T5"/>
            </a:cxn>
            <a:cxn ang="T25">
              <a:pos x="T6" y="T7"/>
            </a:cxn>
            <a:cxn ang="T26">
              <a:pos x="T8" y="T9"/>
            </a:cxn>
            <a:cxn ang="T27">
              <a:pos x="T10" y="T11"/>
            </a:cxn>
            <a:cxn ang="T28">
              <a:pos x="T12" y="T13"/>
            </a:cxn>
            <a:cxn ang="T29">
              <a:pos x="T14" y="T15"/>
            </a:cxn>
            <a:cxn ang="T30">
              <a:pos x="T16" y="T17"/>
            </a:cxn>
            <a:cxn ang="T31">
              <a:pos x="T18" y="T19"/>
            </a:cxn>
            <a:cxn ang="T32">
              <a:pos x="T20" y="T21"/>
            </a:cxn>
          </a:cxnLst>
          <a:rect l="0" t="0" r="r" b="b"/>
          <a:pathLst>
            <a:path w="4500" h="4505">
              <a:moveTo>
                <a:pt x="3592" y="3329"/>
              </a:moveTo>
              <a:lnTo>
                <a:pt x="1047" y="0"/>
              </a:lnTo>
              <a:lnTo>
                <a:pt x="0" y="0"/>
              </a:lnTo>
              <a:lnTo>
                <a:pt x="0" y="4505"/>
              </a:lnTo>
              <a:lnTo>
                <a:pt x="895" y="4505"/>
              </a:lnTo>
              <a:lnTo>
                <a:pt x="895" y="1181"/>
              </a:lnTo>
              <a:lnTo>
                <a:pt x="3427" y="4505"/>
              </a:lnTo>
              <a:lnTo>
                <a:pt x="4500" y="4505"/>
              </a:lnTo>
              <a:lnTo>
                <a:pt x="4500" y="0"/>
              </a:lnTo>
              <a:lnTo>
                <a:pt x="3592" y="0"/>
              </a:lnTo>
              <a:lnTo>
                <a:pt x="3592" y="3329"/>
              </a:lnTo>
              <a:close/>
            </a:path>
          </a:pathLst>
        </a:cu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66675</xdr:colOff>
      <xdr:row>0</xdr:row>
      <xdr:rowOff>0</xdr:rowOff>
    </xdr:from>
    <xdr:to>
      <xdr:col>0</xdr:col>
      <xdr:colOff>257175</xdr:colOff>
      <xdr:row>0</xdr:row>
      <xdr:rowOff>0</xdr:rowOff>
    </xdr:to>
    <xdr:sp macro="" textlink="">
      <xdr:nvSpPr>
        <xdr:cNvPr id="3702" name="Freeform 7">
          <a:extLst>
            <a:ext uri="{FF2B5EF4-FFF2-40B4-BE49-F238E27FC236}">
              <a16:creationId xmlns:a16="http://schemas.microsoft.com/office/drawing/2014/main" id="{3459170E-85AD-4721-B380-6EAA3E0BAA4E}"/>
            </a:ext>
          </a:extLst>
        </xdr:cNvPr>
        <xdr:cNvSpPr>
          <a:spLocks/>
        </xdr:cNvSpPr>
      </xdr:nvSpPr>
      <xdr:spPr bwMode="auto">
        <a:xfrm>
          <a:off x="66675" y="0"/>
          <a:ext cx="190500" cy="0"/>
        </a:xfrm>
        <a:custGeom>
          <a:avLst/>
          <a:gdLst>
            <a:gd name="T0" fmla="*/ 233375823 w 4747"/>
            <a:gd name="T1" fmla="*/ 0 h 5007"/>
            <a:gd name="T2" fmla="*/ 222904584 w 4747"/>
            <a:gd name="T3" fmla="*/ 0 h 5007"/>
            <a:gd name="T4" fmla="*/ 211401024 w 4747"/>
            <a:gd name="T5" fmla="*/ 0 h 5007"/>
            <a:gd name="T6" fmla="*/ 199187233 w 4747"/>
            <a:gd name="T7" fmla="*/ 0 h 5007"/>
            <a:gd name="T8" fmla="*/ 186390465 w 4747"/>
            <a:gd name="T9" fmla="*/ 0 h 5007"/>
            <a:gd name="T10" fmla="*/ 173141184 w 4747"/>
            <a:gd name="T11" fmla="*/ 0 h 5007"/>
            <a:gd name="T12" fmla="*/ 157047807 w 4747"/>
            <a:gd name="T13" fmla="*/ 0 h 5007"/>
            <a:gd name="T14" fmla="*/ 131455875 w 4747"/>
            <a:gd name="T15" fmla="*/ 0 h 5007"/>
            <a:gd name="T16" fmla="*/ 108382742 w 4747"/>
            <a:gd name="T17" fmla="*/ 0 h 5007"/>
            <a:gd name="T18" fmla="*/ 88606217 w 4747"/>
            <a:gd name="T19" fmla="*/ 0 h 5007"/>
            <a:gd name="T20" fmla="*/ 73031408 w 4747"/>
            <a:gd name="T21" fmla="*/ 0 h 5007"/>
            <a:gd name="T22" fmla="*/ 62560168 w 4747"/>
            <a:gd name="T23" fmla="*/ 0 h 5007"/>
            <a:gd name="T24" fmla="*/ 57971955 w 4747"/>
            <a:gd name="T25" fmla="*/ 0 h 5007"/>
            <a:gd name="T26" fmla="*/ 59975355 w 4747"/>
            <a:gd name="T27" fmla="*/ 0 h 5007"/>
            <a:gd name="T28" fmla="*/ 68183911 w 4747"/>
            <a:gd name="T29" fmla="*/ 0 h 5007"/>
            <a:gd name="T30" fmla="*/ 81819730 w 4747"/>
            <a:gd name="T31" fmla="*/ 0 h 5007"/>
            <a:gd name="T32" fmla="*/ 100045367 w 4747"/>
            <a:gd name="T33" fmla="*/ 0 h 5007"/>
            <a:gd name="T34" fmla="*/ 121889701 w 4747"/>
            <a:gd name="T35" fmla="*/ 0 h 5007"/>
            <a:gd name="T36" fmla="*/ 146578132 w 4747"/>
            <a:gd name="T37" fmla="*/ 0 h 5007"/>
            <a:gd name="T38" fmla="*/ 167776725 w 4747"/>
            <a:gd name="T39" fmla="*/ 0 h 5007"/>
            <a:gd name="T40" fmla="*/ 181154865 w 4747"/>
            <a:gd name="T41" fmla="*/ 0 h 5007"/>
            <a:gd name="T42" fmla="*/ 194144863 w 4747"/>
            <a:gd name="T43" fmla="*/ 0 h 5007"/>
            <a:gd name="T44" fmla="*/ 206619543 w 4747"/>
            <a:gd name="T45" fmla="*/ 0 h 5007"/>
            <a:gd name="T46" fmla="*/ 218380781 w 4747"/>
            <a:gd name="T47" fmla="*/ 0 h 5007"/>
            <a:gd name="T48" fmla="*/ 229302928 w 4747"/>
            <a:gd name="T49" fmla="*/ 0 h 5007"/>
            <a:gd name="T50" fmla="*/ 239126780 w 4747"/>
            <a:gd name="T51" fmla="*/ 0 h 5007"/>
            <a:gd name="T52" fmla="*/ 295612258 w 4747"/>
            <a:gd name="T53" fmla="*/ 0 h 5007"/>
            <a:gd name="T54" fmla="*/ 278034048 w 4747"/>
            <a:gd name="T55" fmla="*/ 0 h 5007"/>
            <a:gd name="T56" fmla="*/ 256964314 w 4747"/>
            <a:gd name="T57" fmla="*/ 0 h 5007"/>
            <a:gd name="T58" fmla="*/ 233116539 w 4747"/>
            <a:gd name="T59" fmla="*/ 0 h 5007"/>
            <a:gd name="T60" fmla="*/ 206941631 w 4747"/>
            <a:gd name="T61" fmla="*/ 0 h 5007"/>
            <a:gd name="T62" fmla="*/ 178958196 w 4747"/>
            <a:gd name="T63" fmla="*/ 0 h 5007"/>
            <a:gd name="T64" fmla="*/ 145156104 w 4747"/>
            <a:gd name="T65" fmla="*/ 0 h 5007"/>
            <a:gd name="T66" fmla="*/ 106186072 w 4747"/>
            <a:gd name="T67" fmla="*/ 0 h 5007"/>
            <a:gd name="T68" fmla="*/ 71350055 w 4747"/>
            <a:gd name="T69" fmla="*/ 0 h 5007"/>
            <a:gd name="T70" fmla="*/ 42073412 w 4747"/>
            <a:gd name="T71" fmla="*/ 0 h 5007"/>
            <a:gd name="T72" fmla="*/ 19517241 w 4747"/>
            <a:gd name="T73" fmla="*/ 0 h 5007"/>
            <a:gd name="T74" fmla="*/ 5105175 w 4747"/>
            <a:gd name="T75" fmla="*/ 0 h 5007"/>
            <a:gd name="T76" fmla="*/ 0 w 4747"/>
            <a:gd name="T77" fmla="*/ 0 h 5007"/>
            <a:gd name="T78" fmla="*/ 5105175 w 4747"/>
            <a:gd name="T79" fmla="*/ 0 h 5007"/>
            <a:gd name="T80" fmla="*/ 19517241 w 4747"/>
            <a:gd name="T81" fmla="*/ 0 h 5007"/>
            <a:gd name="T82" fmla="*/ 42073412 w 4747"/>
            <a:gd name="T83" fmla="*/ 0 h 5007"/>
            <a:gd name="T84" fmla="*/ 71350055 w 4747"/>
            <a:gd name="T85" fmla="*/ 0 h 5007"/>
            <a:gd name="T86" fmla="*/ 106186072 w 4747"/>
            <a:gd name="T87" fmla="*/ 0 h 5007"/>
            <a:gd name="T88" fmla="*/ 145156104 w 4747"/>
            <a:gd name="T89" fmla="*/ 0 h 5007"/>
            <a:gd name="T90" fmla="*/ 178441234 w 4747"/>
            <a:gd name="T91" fmla="*/ 0 h 5007"/>
            <a:gd name="T92" fmla="*/ 205907706 w 4747"/>
            <a:gd name="T93" fmla="*/ 0 h 5007"/>
            <a:gd name="T94" fmla="*/ 231823331 w 4747"/>
            <a:gd name="T95" fmla="*/ 0 h 5007"/>
            <a:gd name="T96" fmla="*/ 255801570 w 4747"/>
            <a:gd name="T97" fmla="*/ 0 h 5007"/>
            <a:gd name="T98" fmla="*/ 277128942 w 4747"/>
            <a:gd name="T99" fmla="*/ 0 h 5007"/>
            <a:gd name="T100" fmla="*/ 295159705 w 4747"/>
            <a:gd name="T101" fmla="*/ 0 h 5007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0" t="0" r="r" b="b"/>
          <a:pathLst>
            <a:path w="4747" h="5007">
              <a:moveTo>
                <a:pt x="4747" y="1373"/>
              </a:moveTo>
              <a:lnTo>
                <a:pt x="3700" y="1373"/>
              </a:lnTo>
              <a:lnTo>
                <a:pt x="3671" y="1342"/>
              </a:lnTo>
              <a:lnTo>
                <a:pt x="3641" y="1312"/>
              </a:lnTo>
              <a:lnTo>
                <a:pt x="3611" y="1282"/>
              </a:lnTo>
              <a:lnTo>
                <a:pt x="3580" y="1254"/>
              </a:lnTo>
              <a:lnTo>
                <a:pt x="3548" y="1226"/>
              </a:lnTo>
              <a:lnTo>
                <a:pt x="3515" y="1199"/>
              </a:lnTo>
              <a:lnTo>
                <a:pt x="3482" y="1173"/>
              </a:lnTo>
              <a:lnTo>
                <a:pt x="3449" y="1148"/>
              </a:lnTo>
              <a:lnTo>
                <a:pt x="3414" y="1124"/>
              </a:lnTo>
              <a:lnTo>
                <a:pt x="3379" y="1101"/>
              </a:lnTo>
              <a:lnTo>
                <a:pt x="3344" y="1078"/>
              </a:lnTo>
              <a:lnTo>
                <a:pt x="3308" y="1057"/>
              </a:lnTo>
              <a:lnTo>
                <a:pt x="3271" y="1036"/>
              </a:lnTo>
              <a:lnTo>
                <a:pt x="3235" y="1016"/>
              </a:lnTo>
              <a:lnTo>
                <a:pt x="3197" y="997"/>
              </a:lnTo>
              <a:lnTo>
                <a:pt x="3159" y="980"/>
              </a:lnTo>
              <a:lnTo>
                <a:pt x="3121" y="963"/>
              </a:lnTo>
              <a:lnTo>
                <a:pt x="3082" y="948"/>
              </a:lnTo>
              <a:lnTo>
                <a:pt x="3043" y="933"/>
              </a:lnTo>
              <a:lnTo>
                <a:pt x="3004" y="919"/>
              </a:lnTo>
              <a:lnTo>
                <a:pt x="2964" y="907"/>
              </a:lnTo>
              <a:lnTo>
                <a:pt x="2924" y="895"/>
              </a:lnTo>
              <a:lnTo>
                <a:pt x="2884" y="885"/>
              </a:lnTo>
              <a:lnTo>
                <a:pt x="2844" y="875"/>
              </a:lnTo>
              <a:lnTo>
                <a:pt x="2803" y="867"/>
              </a:lnTo>
              <a:lnTo>
                <a:pt x="2761" y="860"/>
              </a:lnTo>
              <a:lnTo>
                <a:pt x="2720" y="854"/>
              </a:lnTo>
              <a:lnTo>
                <a:pt x="2679" y="849"/>
              </a:lnTo>
              <a:lnTo>
                <a:pt x="2638" y="845"/>
              </a:lnTo>
              <a:lnTo>
                <a:pt x="2596" y="842"/>
              </a:lnTo>
              <a:lnTo>
                <a:pt x="2555" y="840"/>
              </a:lnTo>
              <a:lnTo>
                <a:pt x="2513" y="839"/>
              </a:lnTo>
              <a:lnTo>
                <a:pt x="2430" y="842"/>
              </a:lnTo>
              <a:lnTo>
                <a:pt x="2349" y="848"/>
              </a:lnTo>
              <a:lnTo>
                <a:pt x="2268" y="858"/>
              </a:lnTo>
              <a:lnTo>
                <a:pt x="2189" y="872"/>
              </a:lnTo>
              <a:lnTo>
                <a:pt x="2111" y="891"/>
              </a:lnTo>
              <a:lnTo>
                <a:pt x="2034" y="913"/>
              </a:lnTo>
              <a:lnTo>
                <a:pt x="1959" y="938"/>
              </a:lnTo>
              <a:lnTo>
                <a:pt x="1886" y="967"/>
              </a:lnTo>
              <a:lnTo>
                <a:pt x="1814" y="1000"/>
              </a:lnTo>
              <a:lnTo>
                <a:pt x="1745" y="1037"/>
              </a:lnTo>
              <a:lnTo>
                <a:pt x="1677" y="1076"/>
              </a:lnTo>
              <a:lnTo>
                <a:pt x="1611" y="1118"/>
              </a:lnTo>
              <a:lnTo>
                <a:pt x="1548" y="1164"/>
              </a:lnTo>
              <a:lnTo>
                <a:pt x="1486" y="1212"/>
              </a:lnTo>
              <a:lnTo>
                <a:pt x="1427" y="1263"/>
              </a:lnTo>
              <a:lnTo>
                <a:pt x="1371" y="1317"/>
              </a:lnTo>
              <a:lnTo>
                <a:pt x="1317" y="1373"/>
              </a:lnTo>
              <a:lnTo>
                <a:pt x="1266" y="1432"/>
              </a:lnTo>
              <a:lnTo>
                <a:pt x="1218" y="1494"/>
              </a:lnTo>
              <a:lnTo>
                <a:pt x="1173" y="1558"/>
              </a:lnTo>
              <a:lnTo>
                <a:pt x="1130" y="1624"/>
              </a:lnTo>
              <a:lnTo>
                <a:pt x="1091" y="1692"/>
              </a:lnTo>
              <a:lnTo>
                <a:pt x="1055" y="1762"/>
              </a:lnTo>
              <a:lnTo>
                <a:pt x="1023" y="1834"/>
              </a:lnTo>
              <a:lnTo>
                <a:pt x="994" y="1908"/>
              </a:lnTo>
              <a:lnTo>
                <a:pt x="968" y="1983"/>
              </a:lnTo>
              <a:lnTo>
                <a:pt x="946" y="2061"/>
              </a:lnTo>
              <a:lnTo>
                <a:pt x="928" y="2139"/>
              </a:lnTo>
              <a:lnTo>
                <a:pt x="914" y="2219"/>
              </a:lnTo>
              <a:lnTo>
                <a:pt x="903" y="2300"/>
              </a:lnTo>
              <a:lnTo>
                <a:pt x="897" y="2382"/>
              </a:lnTo>
              <a:lnTo>
                <a:pt x="895" y="2466"/>
              </a:lnTo>
              <a:lnTo>
                <a:pt x="897" y="2549"/>
              </a:lnTo>
              <a:lnTo>
                <a:pt x="903" y="2632"/>
              </a:lnTo>
              <a:lnTo>
                <a:pt x="914" y="2713"/>
              </a:lnTo>
              <a:lnTo>
                <a:pt x="928" y="2793"/>
              </a:lnTo>
              <a:lnTo>
                <a:pt x="946" y="2872"/>
              </a:lnTo>
              <a:lnTo>
                <a:pt x="968" y="2949"/>
              </a:lnTo>
              <a:lnTo>
                <a:pt x="994" y="3024"/>
              </a:lnTo>
              <a:lnTo>
                <a:pt x="1023" y="3099"/>
              </a:lnTo>
              <a:lnTo>
                <a:pt x="1055" y="3171"/>
              </a:lnTo>
              <a:lnTo>
                <a:pt x="1091" y="3241"/>
              </a:lnTo>
              <a:lnTo>
                <a:pt x="1130" y="3309"/>
              </a:lnTo>
              <a:lnTo>
                <a:pt x="1173" y="3374"/>
              </a:lnTo>
              <a:lnTo>
                <a:pt x="1218" y="3438"/>
              </a:lnTo>
              <a:lnTo>
                <a:pt x="1266" y="3499"/>
              </a:lnTo>
              <a:lnTo>
                <a:pt x="1317" y="3558"/>
              </a:lnTo>
              <a:lnTo>
                <a:pt x="1371" y="3616"/>
              </a:lnTo>
              <a:lnTo>
                <a:pt x="1427" y="3670"/>
              </a:lnTo>
              <a:lnTo>
                <a:pt x="1486" y="3721"/>
              </a:lnTo>
              <a:lnTo>
                <a:pt x="1548" y="3769"/>
              </a:lnTo>
              <a:lnTo>
                <a:pt x="1611" y="3814"/>
              </a:lnTo>
              <a:lnTo>
                <a:pt x="1677" y="3857"/>
              </a:lnTo>
              <a:lnTo>
                <a:pt x="1745" y="3896"/>
              </a:lnTo>
              <a:lnTo>
                <a:pt x="1814" y="3932"/>
              </a:lnTo>
              <a:lnTo>
                <a:pt x="1886" y="3964"/>
              </a:lnTo>
              <a:lnTo>
                <a:pt x="1959" y="3993"/>
              </a:lnTo>
              <a:lnTo>
                <a:pt x="2034" y="4019"/>
              </a:lnTo>
              <a:lnTo>
                <a:pt x="2111" y="4041"/>
              </a:lnTo>
              <a:lnTo>
                <a:pt x="2189" y="4059"/>
              </a:lnTo>
              <a:lnTo>
                <a:pt x="2268" y="4073"/>
              </a:lnTo>
              <a:lnTo>
                <a:pt x="2349" y="4084"/>
              </a:lnTo>
              <a:lnTo>
                <a:pt x="2430" y="4091"/>
              </a:lnTo>
              <a:lnTo>
                <a:pt x="2513" y="4093"/>
              </a:lnTo>
              <a:lnTo>
                <a:pt x="2555" y="4093"/>
              </a:lnTo>
              <a:lnTo>
                <a:pt x="2596" y="4091"/>
              </a:lnTo>
              <a:lnTo>
                <a:pt x="2638" y="4088"/>
              </a:lnTo>
              <a:lnTo>
                <a:pt x="2679" y="4083"/>
              </a:lnTo>
              <a:lnTo>
                <a:pt x="2720" y="4078"/>
              </a:lnTo>
              <a:lnTo>
                <a:pt x="2761" y="4072"/>
              </a:lnTo>
              <a:lnTo>
                <a:pt x="2803" y="4065"/>
              </a:lnTo>
              <a:lnTo>
                <a:pt x="2844" y="4057"/>
              </a:lnTo>
              <a:lnTo>
                <a:pt x="2884" y="4048"/>
              </a:lnTo>
              <a:lnTo>
                <a:pt x="2924" y="4038"/>
              </a:lnTo>
              <a:lnTo>
                <a:pt x="2964" y="4027"/>
              </a:lnTo>
              <a:lnTo>
                <a:pt x="3004" y="4015"/>
              </a:lnTo>
              <a:lnTo>
                <a:pt x="3043" y="4001"/>
              </a:lnTo>
              <a:lnTo>
                <a:pt x="3082" y="3987"/>
              </a:lnTo>
              <a:lnTo>
                <a:pt x="3121" y="3972"/>
              </a:lnTo>
              <a:lnTo>
                <a:pt x="3159" y="3956"/>
              </a:lnTo>
              <a:lnTo>
                <a:pt x="3197" y="3939"/>
              </a:lnTo>
              <a:lnTo>
                <a:pt x="3235" y="3921"/>
              </a:lnTo>
              <a:lnTo>
                <a:pt x="3271" y="3902"/>
              </a:lnTo>
              <a:lnTo>
                <a:pt x="3308" y="3882"/>
              </a:lnTo>
              <a:lnTo>
                <a:pt x="3344" y="3861"/>
              </a:lnTo>
              <a:lnTo>
                <a:pt x="3379" y="3839"/>
              </a:lnTo>
              <a:lnTo>
                <a:pt x="3414" y="3816"/>
              </a:lnTo>
              <a:lnTo>
                <a:pt x="3449" y="3793"/>
              </a:lnTo>
              <a:lnTo>
                <a:pt x="3482" y="3768"/>
              </a:lnTo>
              <a:lnTo>
                <a:pt x="3515" y="3743"/>
              </a:lnTo>
              <a:lnTo>
                <a:pt x="3548" y="3716"/>
              </a:lnTo>
              <a:lnTo>
                <a:pt x="3580" y="3689"/>
              </a:lnTo>
              <a:lnTo>
                <a:pt x="3611" y="3661"/>
              </a:lnTo>
              <a:lnTo>
                <a:pt x="3641" y="3632"/>
              </a:lnTo>
              <a:lnTo>
                <a:pt x="3671" y="3603"/>
              </a:lnTo>
              <a:lnTo>
                <a:pt x="3700" y="3571"/>
              </a:lnTo>
              <a:lnTo>
                <a:pt x="4747" y="3571"/>
              </a:lnTo>
              <a:lnTo>
                <a:pt x="4708" y="3652"/>
              </a:lnTo>
              <a:lnTo>
                <a:pt x="4666" y="3730"/>
              </a:lnTo>
              <a:lnTo>
                <a:pt x="4621" y="3807"/>
              </a:lnTo>
              <a:lnTo>
                <a:pt x="4574" y="3881"/>
              </a:lnTo>
              <a:lnTo>
                <a:pt x="4524" y="3954"/>
              </a:lnTo>
              <a:lnTo>
                <a:pt x="4472" y="4025"/>
              </a:lnTo>
              <a:lnTo>
                <a:pt x="4417" y="4094"/>
              </a:lnTo>
              <a:lnTo>
                <a:pt x="4361" y="4161"/>
              </a:lnTo>
              <a:lnTo>
                <a:pt x="4302" y="4225"/>
              </a:lnTo>
              <a:lnTo>
                <a:pt x="4241" y="4288"/>
              </a:lnTo>
              <a:lnTo>
                <a:pt x="4178" y="4348"/>
              </a:lnTo>
              <a:lnTo>
                <a:pt x="4113" y="4406"/>
              </a:lnTo>
              <a:lnTo>
                <a:pt x="4046" y="4461"/>
              </a:lnTo>
              <a:lnTo>
                <a:pt x="3976" y="4514"/>
              </a:lnTo>
              <a:lnTo>
                <a:pt x="3905" y="4565"/>
              </a:lnTo>
              <a:lnTo>
                <a:pt x="3833" y="4614"/>
              </a:lnTo>
              <a:lnTo>
                <a:pt x="3759" y="4660"/>
              </a:lnTo>
              <a:lnTo>
                <a:pt x="3684" y="4703"/>
              </a:lnTo>
              <a:lnTo>
                <a:pt x="3607" y="4743"/>
              </a:lnTo>
              <a:lnTo>
                <a:pt x="3528" y="4781"/>
              </a:lnTo>
              <a:lnTo>
                <a:pt x="3448" y="4816"/>
              </a:lnTo>
              <a:lnTo>
                <a:pt x="3367" y="4849"/>
              </a:lnTo>
              <a:lnTo>
                <a:pt x="3285" y="4878"/>
              </a:lnTo>
              <a:lnTo>
                <a:pt x="3202" y="4905"/>
              </a:lnTo>
              <a:lnTo>
                <a:pt x="3117" y="4928"/>
              </a:lnTo>
              <a:lnTo>
                <a:pt x="3032" y="4949"/>
              </a:lnTo>
              <a:lnTo>
                <a:pt x="2945" y="4967"/>
              </a:lnTo>
              <a:lnTo>
                <a:pt x="2858" y="4981"/>
              </a:lnTo>
              <a:lnTo>
                <a:pt x="2769" y="4992"/>
              </a:lnTo>
              <a:lnTo>
                <a:pt x="2680" y="5001"/>
              </a:lnTo>
              <a:lnTo>
                <a:pt x="2591" y="5006"/>
              </a:lnTo>
              <a:lnTo>
                <a:pt x="2500" y="5007"/>
              </a:lnTo>
              <a:lnTo>
                <a:pt x="2372" y="5004"/>
              </a:lnTo>
              <a:lnTo>
                <a:pt x="2246" y="4994"/>
              </a:lnTo>
              <a:lnTo>
                <a:pt x="2121" y="4979"/>
              </a:lnTo>
              <a:lnTo>
                <a:pt x="1998" y="4957"/>
              </a:lnTo>
              <a:lnTo>
                <a:pt x="1877" y="4929"/>
              </a:lnTo>
              <a:lnTo>
                <a:pt x="1759" y="4895"/>
              </a:lnTo>
              <a:lnTo>
                <a:pt x="1643" y="4856"/>
              </a:lnTo>
              <a:lnTo>
                <a:pt x="1528" y="4811"/>
              </a:lnTo>
              <a:lnTo>
                <a:pt x="1418" y="4761"/>
              </a:lnTo>
              <a:lnTo>
                <a:pt x="1310" y="4706"/>
              </a:lnTo>
              <a:lnTo>
                <a:pt x="1205" y="4646"/>
              </a:lnTo>
              <a:lnTo>
                <a:pt x="1104" y="4580"/>
              </a:lnTo>
              <a:lnTo>
                <a:pt x="1006" y="4511"/>
              </a:lnTo>
              <a:lnTo>
                <a:pt x="912" y="4437"/>
              </a:lnTo>
              <a:lnTo>
                <a:pt x="821" y="4358"/>
              </a:lnTo>
              <a:lnTo>
                <a:pt x="734" y="4275"/>
              </a:lnTo>
              <a:lnTo>
                <a:pt x="651" y="4189"/>
              </a:lnTo>
              <a:lnTo>
                <a:pt x="573" y="4098"/>
              </a:lnTo>
              <a:lnTo>
                <a:pt x="498" y="4003"/>
              </a:lnTo>
              <a:lnTo>
                <a:pt x="429" y="3905"/>
              </a:lnTo>
              <a:lnTo>
                <a:pt x="363" y="3803"/>
              </a:lnTo>
              <a:lnTo>
                <a:pt x="302" y="3699"/>
              </a:lnTo>
              <a:lnTo>
                <a:pt x="247" y="3591"/>
              </a:lnTo>
              <a:lnTo>
                <a:pt x="197" y="3479"/>
              </a:lnTo>
              <a:lnTo>
                <a:pt x="152" y="3366"/>
              </a:lnTo>
              <a:lnTo>
                <a:pt x="113" y="3250"/>
              </a:lnTo>
              <a:lnTo>
                <a:pt x="79" y="3131"/>
              </a:lnTo>
              <a:lnTo>
                <a:pt x="51" y="3009"/>
              </a:lnTo>
              <a:lnTo>
                <a:pt x="29" y="2886"/>
              </a:lnTo>
              <a:lnTo>
                <a:pt x="13" y="2761"/>
              </a:lnTo>
              <a:lnTo>
                <a:pt x="3" y="2634"/>
              </a:lnTo>
              <a:lnTo>
                <a:pt x="0" y="2504"/>
              </a:lnTo>
              <a:lnTo>
                <a:pt x="3" y="2375"/>
              </a:lnTo>
              <a:lnTo>
                <a:pt x="13" y="2248"/>
              </a:lnTo>
              <a:lnTo>
                <a:pt x="29" y="2123"/>
              </a:lnTo>
              <a:lnTo>
                <a:pt x="51" y="1999"/>
              </a:lnTo>
              <a:lnTo>
                <a:pt x="79" y="1878"/>
              </a:lnTo>
              <a:lnTo>
                <a:pt x="113" y="1759"/>
              </a:lnTo>
              <a:lnTo>
                <a:pt x="152" y="1643"/>
              </a:lnTo>
              <a:lnTo>
                <a:pt x="197" y="1528"/>
              </a:lnTo>
              <a:lnTo>
                <a:pt x="247" y="1418"/>
              </a:lnTo>
              <a:lnTo>
                <a:pt x="302" y="1310"/>
              </a:lnTo>
              <a:lnTo>
                <a:pt x="363" y="1205"/>
              </a:lnTo>
              <a:lnTo>
                <a:pt x="429" y="1104"/>
              </a:lnTo>
              <a:lnTo>
                <a:pt x="498" y="1005"/>
              </a:lnTo>
              <a:lnTo>
                <a:pt x="573" y="911"/>
              </a:lnTo>
              <a:lnTo>
                <a:pt x="651" y="820"/>
              </a:lnTo>
              <a:lnTo>
                <a:pt x="734" y="733"/>
              </a:lnTo>
              <a:lnTo>
                <a:pt x="821" y="651"/>
              </a:lnTo>
              <a:lnTo>
                <a:pt x="912" y="572"/>
              </a:lnTo>
              <a:lnTo>
                <a:pt x="1006" y="497"/>
              </a:lnTo>
              <a:lnTo>
                <a:pt x="1104" y="427"/>
              </a:lnTo>
              <a:lnTo>
                <a:pt x="1205" y="363"/>
              </a:lnTo>
              <a:lnTo>
                <a:pt x="1310" y="302"/>
              </a:lnTo>
              <a:lnTo>
                <a:pt x="1418" y="247"/>
              </a:lnTo>
              <a:lnTo>
                <a:pt x="1528" y="197"/>
              </a:lnTo>
              <a:lnTo>
                <a:pt x="1643" y="153"/>
              </a:lnTo>
              <a:lnTo>
                <a:pt x="1759" y="114"/>
              </a:lnTo>
              <a:lnTo>
                <a:pt x="1877" y="80"/>
              </a:lnTo>
              <a:lnTo>
                <a:pt x="1998" y="52"/>
              </a:lnTo>
              <a:lnTo>
                <a:pt x="2121" y="30"/>
              </a:lnTo>
              <a:lnTo>
                <a:pt x="2246" y="14"/>
              </a:lnTo>
              <a:lnTo>
                <a:pt x="2372" y="4"/>
              </a:lnTo>
              <a:lnTo>
                <a:pt x="2500" y="0"/>
              </a:lnTo>
              <a:lnTo>
                <a:pt x="2588" y="2"/>
              </a:lnTo>
              <a:lnTo>
                <a:pt x="2675" y="7"/>
              </a:lnTo>
              <a:lnTo>
                <a:pt x="2761" y="15"/>
              </a:lnTo>
              <a:lnTo>
                <a:pt x="2848" y="26"/>
              </a:lnTo>
              <a:lnTo>
                <a:pt x="2933" y="40"/>
              </a:lnTo>
              <a:lnTo>
                <a:pt x="3018" y="57"/>
              </a:lnTo>
              <a:lnTo>
                <a:pt x="3102" y="76"/>
              </a:lnTo>
              <a:lnTo>
                <a:pt x="3186" y="99"/>
              </a:lnTo>
              <a:lnTo>
                <a:pt x="3268" y="124"/>
              </a:lnTo>
              <a:lnTo>
                <a:pt x="3350" y="152"/>
              </a:lnTo>
              <a:lnTo>
                <a:pt x="3430" y="182"/>
              </a:lnTo>
              <a:lnTo>
                <a:pt x="3509" y="216"/>
              </a:lnTo>
              <a:lnTo>
                <a:pt x="3587" y="252"/>
              </a:lnTo>
              <a:lnTo>
                <a:pt x="3664" y="290"/>
              </a:lnTo>
              <a:lnTo>
                <a:pt x="3740" y="331"/>
              </a:lnTo>
              <a:lnTo>
                <a:pt x="3814" y="375"/>
              </a:lnTo>
              <a:lnTo>
                <a:pt x="3887" y="421"/>
              </a:lnTo>
              <a:lnTo>
                <a:pt x="3958" y="469"/>
              </a:lnTo>
              <a:lnTo>
                <a:pt x="4028" y="521"/>
              </a:lnTo>
              <a:lnTo>
                <a:pt x="4096" y="574"/>
              </a:lnTo>
              <a:lnTo>
                <a:pt x="4162" y="629"/>
              </a:lnTo>
              <a:lnTo>
                <a:pt x="4226" y="686"/>
              </a:lnTo>
              <a:lnTo>
                <a:pt x="4288" y="746"/>
              </a:lnTo>
              <a:lnTo>
                <a:pt x="4348" y="808"/>
              </a:lnTo>
              <a:lnTo>
                <a:pt x="4406" y="871"/>
              </a:lnTo>
              <a:lnTo>
                <a:pt x="4462" y="937"/>
              </a:lnTo>
              <a:lnTo>
                <a:pt x="4516" y="1005"/>
              </a:lnTo>
              <a:lnTo>
                <a:pt x="4567" y="1076"/>
              </a:lnTo>
              <a:lnTo>
                <a:pt x="4616" y="1147"/>
              </a:lnTo>
              <a:lnTo>
                <a:pt x="4662" y="1221"/>
              </a:lnTo>
              <a:lnTo>
                <a:pt x="4706" y="1296"/>
              </a:lnTo>
              <a:lnTo>
                <a:pt x="4747" y="1373"/>
              </a:lnTo>
              <a:close/>
            </a:path>
          </a:pathLst>
        </a:cu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276225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3703" name="Freeform 8">
          <a:extLst>
            <a:ext uri="{FF2B5EF4-FFF2-40B4-BE49-F238E27FC236}">
              <a16:creationId xmlns:a16="http://schemas.microsoft.com/office/drawing/2014/main" id="{B6D2E4D8-D79A-4151-B869-F943D1F70069}"/>
            </a:ext>
          </a:extLst>
        </xdr:cNvPr>
        <xdr:cNvSpPr>
          <a:spLocks noEditPoints="1"/>
        </xdr:cNvSpPr>
      </xdr:nvSpPr>
      <xdr:spPr bwMode="auto">
        <a:xfrm>
          <a:off x="276225" y="0"/>
          <a:ext cx="504825" cy="0"/>
        </a:xfrm>
        <a:custGeom>
          <a:avLst/>
          <a:gdLst>
            <a:gd name="T0" fmla="*/ 2147483646 w 4977"/>
            <a:gd name="T1" fmla="*/ 0 h 4981"/>
            <a:gd name="T2" fmla="*/ 2147483646 w 4977"/>
            <a:gd name="T3" fmla="*/ 0 h 4981"/>
            <a:gd name="T4" fmla="*/ 2147483646 w 4977"/>
            <a:gd name="T5" fmla="*/ 0 h 4981"/>
            <a:gd name="T6" fmla="*/ 2147483646 w 4977"/>
            <a:gd name="T7" fmla="*/ 0 h 4981"/>
            <a:gd name="T8" fmla="*/ 2147483646 w 4977"/>
            <a:gd name="T9" fmla="*/ 0 h 4981"/>
            <a:gd name="T10" fmla="*/ 2147483646 w 4977"/>
            <a:gd name="T11" fmla="*/ 0 h 4981"/>
            <a:gd name="T12" fmla="*/ 2147483646 w 4977"/>
            <a:gd name="T13" fmla="*/ 0 h 4981"/>
            <a:gd name="T14" fmla="*/ 2147483646 w 4977"/>
            <a:gd name="T15" fmla="*/ 0 h 4981"/>
            <a:gd name="T16" fmla="*/ 2147483646 w 4977"/>
            <a:gd name="T17" fmla="*/ 0 h 4981"/>
            <a:gd name="T18" fmla="*/ 2147483646 w 4977"/>
            <a:gd name="T19" fmla="*/ 0 h 4981"/>
            <a:gd name="T20" fmla="*/ 2147483646 w 4977"/>
            <a:gd name="T21" fmla="*/ 0 h 4981"/>
            <a:gd name="T22" fmla="*/ 2147483646 w 4977"/>
            <a:gd name="T23" fmla="*/ 0 h 4981"/>
            <a:gd name="T24" fmla="*/ 2147483646 w 4977"/>
            <a:gd name="T25" fmla="*/ 0 h 4981"/>
            <a:gd name="T26" fmla="*/ 1949377934 w 4977"/>
            <a:gd name="T27" fmla="*/ 0 h 4981"/>
            <a:gd name="T28" fmla="*/ 1361850488 w 4977"/>
            <a:gd name="T29" fmla="*/ 0 h 4981"/>
            <a:gd name="T30" fmla="*/ 852596883 w 4977"/>
            <a:gd name="T31" fmla="*/ 0 h 4981"/>
            <a:gd name="T32" fmla="*/ 445599402 w 4977"/>
            <a:gd name="T33" fmla="*/ 0 h 4981"/>
            <a:gd name="T34" fmla="*/ 158626016 w 4977"/>
            <a:gd name="T35" fmla="*/ 0 h 4981"/>
            <a:gd name="T36" fmla="*/ 13570329 w 4977"/>
            <a:gd name="T37" fmla="*/ 0 h 4981"/>
            <a:gd name="T38" fmla="*/ 30268402 w 4977"/>
            <a:gd name="T39" fmla="*/ 0 h 4981"/>
            <a:gd name="T40" fmla="*/ 205582146 w 4977"/>
            <a:gd name="T41" fmla="*/ 0 h 4981"/>
            <a:gd name="T42" fmla="*/ 517607713 w 4977"/>
            <a:gd name="T43" fmla="*/ 0 h 4981"/>
            <a:gd name="T44" fmla="*/ 946509142 w 4977"/>
            <a:gd name="T45" fmla="*/ 0 h 4981"/>
            <a:gd name="T46" fmla="*/ 1473510130 w 4977"/>
            <a:gd name="T47" fmla="*/ 0 h 4981"/>
            <a:gd name="T48" fmla="*/ 2074607905 w 4977"/>
            <a:gd name="T49" fmla="*/ 0 h 4981"/>
            <a:gd name="T50" fmla="*/ 2147483646 w 4977"/>
            <a:gd name="T51" fmla="*/ 0 h 4981"/>
            <a:gd name="T52" fmla="*/ 2147483646 w 4977"/>
            <a:gd name="T53" fmla="*/ 0 h 4981"/>
            <a:gd name="T54" fmla="*/ 2147483646 w 4977"/>
            <a:gd name="T55" fmla="*/ 0 h 4981"/>
            <a:gd name="T56" fmla="*/ 2147483646 w 4977"/>
            <a:gd name="T57" fmla="*/ 0 h 4981"/>
            <a:gd name="T58" fmla="*/ 2147483646 w 4977"/>
            <a:gd name="T59" fmla="*/ 0 h 4981"/>
            <a:gd name="T60" fmla="*/ 2147483646 w 4977"/>
            <a:gd name="T61" fmla="*/ 0 h 4981"/>
            <a:gd name="T62" fmla="*/ 2147483646 w 4977"/>
            <a:gd name="T63" fmla="*/ 0 h 4981"/>
            <a:gd name="T64" fmla="*/ 2147483646 w 4977"/>
            <a:gd name="T65" fmla="*/ 0 h 4981"/>
            <a:gd name="T66" fmla="*/ 2147483646 w 4977"/>
            <a:gd name="T67" fmla="*/ 0 h 4981"/>
            <a:gd name="T68" fmla="*/ 2147483646 w 4977"/>
            <a:gd name="T69" fmla="*/ 0 h 4981"/>
            <a:gd name="T70" fmla="*/ 2147483646 w 4977"/>
            <a:gd name="T71" fmla="*/ 0 h 4981"/>
            <a:gd name="T72" fmla="*/ 2147483646 w 4977"/>
            <a:gd name="T73" fmla="*/ 0 h 4981"/>
            <a:gd name="T74" fmla="*/ 2147483646 w 4977"/>
            <a:gd name="T75" fmla="*/ 0 h 4981"/>
            <a:gd name="T76" fmla="*/ 2147483646 w 4977"/>
            <a:gd name="T77" fmla="*/ 0 h 4981"/>
            <a:gd name="T78" fmla="*/ 2112181106 w 4977"/>
            <a:gd name="T79" fmla="*/ 0 h 4981"/>
            <a:gd name="T80" fmla="*/ 1741707312 w 4977"/>
            <a:gd name="T81" fmla="*/ 0 h 4981"/>
            <a:gd name="T82" fmla="*/ 1424465524 w 4977"/>
            <a:gd name="T83" fmla="*/ 0 h 4981"/>
            <a:gd name="T84" fmla="*/ 1174015827 w 4977"/>
            <a:gd name="T85" fmla="*/ 0 h 4981"/>
            <a:gd name="T86" fmla="*/ 1004957369 w 4977"/>
            <a:gd name="T87" fmla="*/ 0 h 4981"/>
            <a:gd name="T88" fmla="*/ 931899647 w 4977"/>
            <a:gd name="T89" fmla="*/ 0 h 4981"/>
            <a:gd name="T90" fmla="*/ 964256525 w 4977"/>
            <a:gd name="T91" fmla="*/ 0 h 4981"/>
            <a:gd name="T92" fmla="*/ 1095741884 w 4977"/>
            <a:gd name="T93" fmla="*/ 0 h 4981"/>
            <a:gd name="T94" fmla="*/ 1314894358 w 4977"/>
            <a:gd name="T95" fmla="*/ 0 h 4981"/>
            <a:gd name="T96" fmla="*/ 1607094311 w 4977"/>
            <a:gd name="T97" fmla="*/ 0 h 4981"/>
            <a:gd name="T98" fmla="*/ 1958771209 w 4977"/>
            <a:gd name="T99" fmla="*/ 0 h 4981"/>
            <a:gd name="T100" fmla="*/ 2147483646 w 4977"/>
            <a:gd name="T101" fmla="*/ 0 h 4981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0" t="0" r="r" b="b"/>
          <a:pathLst>
            <a:path w="4977" h="4981">
              <a:moveTo>
                <a:pt x="2488" y="0"/>
              </a:moveTo>
              <a:lnTo>
                <a:pt x="2617" y="4"/>
              </a:lnTo>
              <a:lnTo>
                <a:pt x="2743" y="13"/>
              </a:lnTo>
              <a:lnTo>
                <a:pt x="2867" y="29"/>
              </a:lnTo>
              <a:lnTo>
                <a:pt x="2989" y="51"/>
              </a:lnTo>
              <a:lnTo>
                <a:pt x="3109" y="78"/>
              </a:lnTo>
              <a:lnTo>
                <a:pt x="3227" y="112"/>
              </a:lnTo>
              <a:lnTo>
                <a:pt x="3342" y="151"/>
              </a:lnTo>
              <a:lnTo>
                <a:pt x="3455" y="195"/>
              </a:lnTo>
              <a:lnTo>
                <a:pt x="3565" y="245"/>
              </a:lnTo>
              <a:lnTo>
                <a:pt x="3672" y="300"/>
              </a:lnTo>
              <a:lnTo>
                <a:pt x="3777" y="360"/>
              </a:lnTo>
              <a:lnTo>
                <a:pt x="3878" y="424"/>
              </a:lnTo>
              <a:lnTo>
                <a:pt x="3976" y="495"/>
              </a:lnTo>
              <a:lnTo>
                <a:pt x="4070" y="568"/>
              </a:lnTo>
              <a:lnTo>
                <a:pt x="4160" y="646"/>
              </a:lnTo>
              <a:lnTo>
                <a:pt x="4247" y="728"/>
              </a:lnTo>
              <a:lnTo>
                <a:pt x="4329" y="815"/>
              </a:lnTo>
              <a:lnTo>
                <a:pt x="4407" y="905"/>
              </a:lnTo>
              <a:lnTo>
                <a:pt x="4481" y="999"/>
              </a:lnTo>
              <a:lnTo>
                <a:pt x="4551" y="1097"/>
              </a:lnTo>
              <a:lnTo>
                <a:pt x="4615" y="1198"/>
              </a:lnTo>
              <a:lnTo>
                <a:pt x="4675" y="1302"/>
              </a:lnTo>
              <a:lnTo>
                <a:pt x="4730" y="1409"/>
              </a:lnTo>
              <a:lnTo>
                <a:pt x="4780" y="1521"/>
              </a:lnTo>
              <a:lnTo>
                <a:pt x="4825" y="1634"/>
              </a:lnTo>
              <a:lnTo>
                <a:pt x="4864" y="1749"/>
              </a:lnTo>
              <a:lnTo>
                <a:pt x="4898" y="1867"/>
              </a:lnTo>
              <a:lnTo>
                <a:pt x="4926" y="1988"/>
              </a:lnTo>
              <a:lnTo>
                <a:pt x="4947" y="2111"/>
              </a:lnTo>
              <a:lnTo>
                <a:pt x="4963" y="2236"/>
              </a:lnTo>
              <a:lnTo>
                <a:pt x="4974" y="2362"/>
              </a:lnTo>
              <a:lnTo>
                <a:pt x="4977" y="2490"/>
              </a:lnTo>
              <a:lnTo>
                <a:pt x="4974" y="2620"/>
              </a:lnTo>
              <a:lnTo>
                <a:pt x="4963" y="2746"/>
              </a:lnTo>
              <a:lnTo>
                <a:pt x="4947" y="2871"/>
              </a:lnTo>
              <a:lnTo>
                <a:pt x="4926" y="2993"/>
              </a:lnTo>
              <a:lnTo>
                <a:pt x="4898" y="3115"/>
              </a:lnTo>
              <a:lnTo>
                <a:pt x="4864" y="3233"/>
              </a:lnTo>
              <a:lnTo>
                <a:pt x="4825" y="3348"/>
              </a:lnTo>
              <a:lnTo>
                <a:pt x="4780" y="3461"/>
              </a:lnTo>
              <a:lnTo>
                <a:pt x="4730" y="3572"/>
              </a:lnTo>
              <a:lnTo>
                <a:pt x="4675" y="3680"/>
              </a:lnTo>
              <a:lnTo>
                <a:pt x="4615" y="3784"/>
              </a:lnTo>
              <a:lnTo>
                <a:pt x="4551" y="3884"/>
              </a:lnTo>
              <a:lnTo>
                <a:pt x="4481" y="3982"/>
              </a:lnTo>
              <a:lnTo>
                <a:pt x="4407" y="4077"/>
              </a:lnTo>
              <a:lnTo>
                <a:pt x="4329" y="4167"/>
              </a:lnTo>
              <a:lnTo>
                <a:pt x="4247" y="4253"/>
              </a:lnTo>
              <a:lnTo>
                <a:pt x="4160" y="4336"/>
              </a:lnTo>
              <a:lnTo>
                <a:pt x="4070" y="4414"/>
              </a:lnTo>
              <a:lnTo>
                <a:pt x="3976" y="4487"/>
              </a:lnTo>
              <a:lnTo>
                <a:pt x="3878" y="4557"/>
              </a:lnTo>
              <a:lnTo>
                <a:pt x="3777" y="4622"/>
              </a:lnTo>
              <a:lnTo>
                <a:pt x="3672" y="4682"/>
              </a:lnTo>
              <a:lnTo>
                <a:pt x="3565" y="4737"/>
              </a:lnTo>
              <a:lnTo>
                <a:pt x="3455" y="4786"/>
              </a:lnTo>
              <a:lnTo>
                <a:pt x="3342" y="4831"/>
              </a:lnTo>
              <a:lnTo>
                <a:pt x="3227" y="4870"/>
              </a:lnTo>
              <a:lnTo>
                <a:pt x="3109" y="4903"/>
              </a:lnTo>
              <a:lnTo>
                <a:pt x="2989" y="4931"/>
              </a:lnTo>
              <a:lnTo>
                <a:pt x="2867" y="4953"/>
              </a:lnTo>
              <a:lnTo>
                <a:pt x="2743" y="4969"/>
              </a:lnTo>
              <a:lnTo>
                <a:pt x="2617" y="4978"/>
              </a:lnTo>
              <a:lnTo>
                <a:pt x="2488" y="4981"/>
              </a:lnTo>
              <a:lnTo>
                <a:pt x="2360" y="4978"/>
              </a:lnTo>
              <a:lnTo>
                <a:pt x="2235" y="4969"/>
              </a:lnTo>
              <a:lnTo>
                <a:pt x="2110" y="4953"/>
              </a:lnTo>
              <a:lnTo>
                <a:pt x="1988" y="4931"/>
              </a:lnTo>
              <a:lnTo>
                <a:pt x="1868" y="4903"/>
              </a:lnTo>
              <a:lnTo>
                <a:pt x="1750" y="4870"/>
              </a:lnTo>
              <a:lnTo>
                <a:pt x="1635" y="4831"/>
              </a:lnTo>
              <a:lnTo>
                <a:pt x="1522" y="4786"/>
              </a:lnTo>
              <a:lnTo>
                <a:pt x="1412" y="4737"/>
              </a:lnTo>
              <a:lnTo>
                <a:pt x="1305" y="4682"/>
              </a:lnTo>
              <a:lnTo>
                <a:pt x="1200" y="4622"/>
              </a:lnTo>
              <a:lnTo>
                <a:pt x="1099" y="4557"/>
              </a:lnTo>
              <a:lnTo>
                <a:pt x="1001" y="4487"/>
              </a:lnTo>
              <a:lnTo>
                <a:pt x="907" y="4414"/>
              </a:lnTo>
              <a:lnTo>
                <a:pt x="817" y="4336"/>
              </a:lnTo>
              <a:lnTo>
                <a:pt x="731" y="4253"/>
              </a:lnTo>
              <a:lnTo>
                <a:pt x="648" y="4167"/>
              </a:lnTo>
              <a:lnTo>
                <a:pt x="570" y="4077"/>
              </a:lnTo>
              <a:lnTo>
                <a:pt x="496" y="3982"/>
              </a:lnTo>
              <a:lnTo>
                <a:pt x="427" y="3884"/>
              </a:lnTo>
              <a:lnTo>
                <a:pt x="362" y="3784"/>
              </a:lnTo>
              <a:lnTo>
                <a:pt x="302" y="3680"/>
              </a:lnTo>
              <a:lnTo>
                <a:pt x="247" y="3572"/>
              </a:lnTo>
              <a:lnTo>
                <a:pt x="197" y="3461"/>
              </a:lnTo>
              <a:lnTo>
                <a:pt x="152" y="3348"/>
              </a:lnTo>
              <a:lnTo>
                <a:pt x="113" y="3233"/>
              </a:lnTo>
              <a:lnTo>
                <a:pt x="79" y="3115"/>
              </a:lnTo>
              <a:lnTo>
                <a:pt x="52" y="2993"/>
              </a:lnTo>
              <a:lnTo>
                <a:pt x="29" y="2871"/>
              </a:lnTo>
              <a:lnTo>
                <a:pt x="13" y="2746"/>
              </a:lnTo>
              <a:lnTo>
                <a:pt x="3" y="2620"/>
              </a:lnTo>
              <a:lnTo>
                <a:pt x="0" y="2490"/>
              </a:lnTo>
              <a:lnTo>
                <a:pt x="3" y="2362"/>
              </a:lnTo>
              <a:lnTo>
                <a:pt x="13" y="2236"/>
              </a:lnTo>
              <a:lnTo>
                <a:pt x="29" y="2111"/>
              </a:lnTo>
              <a:lnTo>
                <a:pt x="52" y="1988"/>
              </a:lnTo>
              <a:lnTo>
                <a:pt x="79" y="1867"/>
              </a:lnTo>
              <a:lnTo>
                <a:pt x="113" y="1749"/>
              </a:lnTo>
              <a:lnTo>
                <a:pt x="152" y="1634"/>
              </a:lnTo>
              <a:lnTo>
                <a:pt x="197" y="1521"/>
              </a:lnTo>
              <a:lnTo>
                <a:pt x="247" y="1409"/>
              </a:lnTo>
              <a:lnTo>
                <a:pt x="302" y="1302"/>
              </a:lnTo>
              <a:lnTo>
                <a:pt x="362" y="1198"/>
              </a:lnTo>
              <a:lnTo>
                <a:pt x="427" y="1097"/>
              </a:lnTo>
              <a:lnTo>
                <a:pt x="496" y="999"/>
              </a:lnTo>
              <a:lnTo>
                <a:pt x="570" y="905"/>
              </a:lnTo>
              <a:lnTo>
                <a:pt x="648" y="815"/>
              </a:lnTo>
              <a:lnTo>
                <a:pt x="731" y="728"/>
              </a:lnTo>
              <a:lnTo>
                <a:pt x="817" y="646"/>
              </a:lnTo>
              <a:lnTo>
                <a:pt x="907" y="568"/>
              </a:lnTo>
              <a:lnTo>
                <a:pt x="1001" y="495"/>
              </a:lnTo>
              <a:lnTo>
                <a:pt x="1099" y="424"/>
              </a:lnTo>
              <a:lnTo>
                <a:pt x="1200" y="360"/>
              </a:lnTo>
              <a:lnTo>
                <a:pt x="1305" y="300"/>
              </a:lnTo>
              <a:lnTo>
                <a:pt x="1412" y="245"/>
              </a:lnTo>
              <a:lnTo>
                <a:pt x="1522" y="195"/>
              </a:lnTo>
              <a:lnTo>
                <a:pt x="1635" y="151"/>
              </a:lnTo>
              <a:lnTo>
                <a:pt x="1750" y="112"/>
              </a:lnTo>
              <a:lnTo>
                <a:pt x="1868" y="78"/>
              </a:lnTo>
              <a:lnTo>
                <a:pt x="1988" y="51"/>
              </a:lnTo>
              <a:lnTo>
                <a:pt x="2110" y="29"/>
              </a:lnTo>
              <a:lnTo>
                <a:pt x="2235" y="13"/>
              </a:lnTo>
              <a:lnTo>
                <a:pt x="2360" y="4"/>
              </a:lnTo>
              <a:lnTo>
                <a:pt x="2488" y="0"/>
              </a:lnTo>
              <a:close/>
              <a:moveTo>
                <a:pt x="2501" y="834"/>
              </a:moveTo>
              <a:lnTo>
                <a:pt x="2584" y="836"/>
              </a:lnTo>
              <a:lnTo>
                <a:pt x="2665" y="843"/>
              </a:lnTo>
              <a:lnTo>
                <a:pt x="2745" y="853"/>
              </a:lnTo>
              <a:lnTo>
                <a:pt x="2824" y="867"/>
              </a:lnTo>
              <a:lnTo>
                <a:pt x="2902" y="885"/>
              </a:lnTo>
              <a:lnTo>
                <a:pt x="2978" y="907"/>
              </a:lnTo>
              <a:lnTo>
                <a:pt x="3053" y="933"/>
              </a:lnTo>
              <a:lnTo>
                <a:pt x="3126" y="961"/>
              </a:lnTo>
              <a:lnTo>
                <a:pt x="3197" y="994"/>
              </a:lnTo>
              <a:lnTo>
                <a:pt x="3266" y="1031"/>
              </a:lnTo>
              <a:lnTo>
                <a:pt x="3334" y="1070"/>
              </a:lnTo>
              <a:lnTo>
                <a:pt x="3399" y="1112"/>
              </a:lnTo>
              <a:lnTo>
                <a:pt x="3462" y="1157"/>
              </a:lnTo>
              <a:lnTo>
                <a:pt x="3523" y="1205"/>
              </a:lnTo>
              <a:lnTo>
                <a:pt x="3581" y="1256"/>
              </a:lnTo>
              <a:lnTo>
                <a:pt x="3638" y="1309"/>
              </a:lnTo>
              <a:lnTo>
                <a:pt x="3691" y="1365"/>
              </a:lnTo>
              <a:lnTo>
                <a:pt x="3743" y="1424"/>
              </a:lnTo>
              <a:lnTo>
                <a:pt x="3790" y="1485"/>
              </a:lnTo>
              <a:lnTo>
                <a:pt x="3836" y="1549"/>
              </a:lnTo>
              <a:lnTo>
                <a:pt x="3878" y="1615"/>
              </a:lnTo>
              <a:lnTo>
                <a:pt x="3916" y="1683"/>
              </a:lnTo>
              <a:lnTo>
                <a:pt x="3952" y="1752"/>
              </a:lnTo>
              <a:lnTo>
                <a:pt x="3985" y="1824"/>
              </a:lnTo>
              <a:lnTo>
                <a:pt x="4013" y="1897"/>
              </a:lnTo>
              <a:lnTo>
                <a:pt x="4039" y="1972"/>
              </a:lnTo>
              <a:lnTo>
                <a:pt x="4061" y="2050"/>
              </a:lnTo>
              <a:lnTo>
                <a:pt x="4079" y="2128"/>
              </a:lnTo>
              <a:lnTo>
                <a:pt x="4093" y="2207"/>
              </a:lnTo>
              <a:lnTo>
                <a:pt x="4103" y="2288"/>
              </a:lnTo>
              <a:lnTo>
                <a:pt x="4110" y="2370"/>
              </a:lnTo>
              <a:lnTo>
                <a:pt x="4112" y="2452"/>
              </a:lnTo>
              <a:lnTo>
                <a:pt x="4110" y="2536"/>
              </a:lnTo>
              <a:lnTo>
                <a:pt x="4103" y="2618"/>
              </a:lnTo>
              <a:lnTo>
                <a:pt x="4093" y="2699"/>
              </a:lnTo>
              <a:lnTo>
                <a:pt x="4079" y="2778"/>
              </a:lnTo>
              <a:lnTo>
                <a:pt x="4061" y="2857"/>
              </a:lnTo>
              <a:lnTo>
                <a:pt x="4039" y="2933"/>
              </a:lnTo>
              <a:lnTo>
                <a:pt x="4013" y="3008"/>
              </a:lnTo>
              <a:lnTo>
                <a:pt x="3985" y="3082"/>
              </a:lnTo>
              <a:lnTo>
                <a:pt x="3952" y="3154"/>
              </a:lnTo>
              <a:lnTo>
                <a:pt x="3916" y="3223"/>
              </a:lnTo>
              <a:lnTo>
                <a:pt x="3878" y="3291"/>
              </a:lnTo>
              <a:lnTo>
                <a:pt x="3836" y="3357"/>
              </a:lnTo>
              <a:lnTo>
                <a:pt x="3790" y="3420"/>
              </a:lnTo>
              <a:lnTo>
                <a:pt x="3743" y="3481"/>
              </a:lnTo>
              <a:lnTo>
                <a:pt x="3691" y="3540"/>
              </a:lnTo>
              <a:lnTo>
                <a:pt x="3638" y="3597"/>
              </a:lnTo>
              <a:lnTo>
                <a:pt x="3581" y="3650"/>
              </a:lnTo>
              <a:lnTo>
                <a:pt x="3523" y="3701"/>
              </a:lnTo>
              <a:lnTo>
                <a:pt x="3462" y="3749"/>
              </a:lnTo>
              <a:lnTo>
                <a:pt x="3399" y="3794"/>
              </a:lnTo>
              <a:lnTo>
                <a:pt x="3334" y="3836"/>
              </a:lnTo>
              <a:lnTo>
                <a:pt x="3266" y="3875"/>
              </a:lnTo>
              <a:lnTo>
                <a:pt x="3197" y="3911"/>
              </a:lnTo>
              <a:lnTo>
                <a:pt x="3126" y="3944"/>
              </a:lnTo>
              <a:lnTo>
                <a:pt x="3053" y="3973"/>
              </a:lnTo>
              <a:lnTo>
                <a:pt x="2978" y="3998"/>
              </a:lnTo>
              <a:lnTo>
                <a:pt x="2902" y="4020"/>
              </a:lnTo>
              <a:lnTo>
                <a:pt x="2824" y="4038"/>
              </a:lnTo>
              <a:lnTo>
                <a:pt x="2745" y="4052"/>
              </a:lnTo>
              <a:lnTo>
                <a:pt x="2665" y="4063"/>
              </a:lnTo>
              <a:lnTo>
                <a:pt x="2584" y="4070"/>
              </a:lnTo>
              <a:lnTo>
                <a:pt x="2501" y="4072"/>
              </a:lnTo>
              <a:lnTo>
                <a:pt x="2418" y="4070"/>
              </a:lnTo>
              <a:lnTo>
                <a:pt x="2337" y="4063"/>
              </a:lnTo>
              <a:lnTo>
                <a:pt x="2257" y="4052"/>
              </a:lnTo>
              <a:lnTo>
                <a:pt x="2178" y="4038"/>
              </a:lnTo>
              <a:lnTo>
                <a:pt x="2100" y="4020"/>
              </a:lnTo>
              <a:lnTo>
                <a:pt x="2024" y="3998"/>
              </a:lnTo>
              <a:lnTo>
                <a:pt x="1950" y="3973"/>
              </a:lnTo>
              <a:lnTo>
                <a:pt x="1877" y="3944"/>
              </a:lnTo>
              <a:lnTo>
                <a:pt x="1805" y="3911"/>
              </a:lnTo>
              <a:lnTo>
                <a:pt x="1736" y="3875"/>
              </a:lnTo>
              <a:lnTo>
                <a:pt x="1669" y="3836"/>
              </a:lnTo>
              <a:lnTo>
                <a:pt x="1603" y="3794"/>
              </a:lnTo>
              <a:lnTo>
                <a:pt x="1540" y="3749"/>
              </a:lnTo>
              <a:lnTo>
                <a:pt x="1479" y="3701"/>
              </a:lnTo>
              <a:lnTo>
                <a:pt x="1421" y="3650"/>
              </a:lnTo>
              <a:lnTo>
                <a:pt x="1365" y="3597"/>
              </a:lnTo>
              <a:lnTo>
                <a:pt x="1311" y="3540"/>
              </a:lnTo>
              <a:lnTo>
                <a:pt x="1260" y="3481"/>
              </a:lnTo>
              <a:lnTo>
                <a:pt x="1212" y="3420"/>
              </a:lnTo>
              <a:lnTo>
                <a:pt x="1167" y="3357"/>
              </a:lnTo>
              <a:lnTo>
                <a:pt x="1125" y="3291"/>
              </a:lnTo>
              <a:lnTo>
                <a:pt x="1086" y="3223"/>
              </a:lnTo>
              <a:lnTo>
                <a:pt x="1050" y="3154"/>
              </a:lnTo>
              <a:lnTo>
                <a:pt x="1018" y="3082"/>
              </a:lnTo>
              <a:lnTo>
                <a:pt x="989" y="3008"/>
              </a:lnTo>
              <a:lnTo>
                <a:pt x="963" y="2933"/>
              </a:lnTo>
              <a:lnTo>
                <a:pt x="942" y="2857"/>
              </a:lnTo>
              <a:lnTo>
                <a:pt x="924" y="2778"/>
              </a:lnTo>
              <a:lnTo>
                <a:pt x="909" y="2699"/>
              </a:lnTo>
              <a:lnTo>
                <a:pt x="899" y="2618"/>
              </a:lnTo>
              <a:lnTo>
                <a:pt x="893" y="2536"/>
              </a:lnTo>
              <a:lnTo>
                <a:pt x="891" y="2452"/>
              </a:lnTo>
              <a:lnTo>
                <a:pt x="893" y="2370"/>
              </a:lnTo>
              <a:lnTo>
                <a:pt x="899" y="2288"/>
              </a:lnTo>
              <a:lnTo>
                <a:pt x="909" y="2207"/>
              </a:lnTo>
              <a:lnTo>
                <a:pt x="924" y="2128"/>
              </a:lnTo>
              <a:lnTo>
                <a:pt x="942" y="2050"/>
              </a:lnTo>
              <a:lnTo>
                <a:pt x="963" y="1972"/>
              </a:lnTo>
              <a:lnTo>
                <a:pt x="989" y="1897"/>
              </a:lnTo>
              <a:lnTo>
                <a:pt x="1018" y="1824"/>
              </a:lnTo>
              <a:lnTo>
                <a:pt x="1050" y="1752"/>
              </a:lnTo>
              <a:lnTo>
                <a:pt x="1086" y="1683"/>
              </a:lnTo>
              <a:lnTo>
                <a:pt x="1125" y="1615"/>
              </a:lnTo>
              <a:lnTo>
                <a:pt x="1167" y="1549"/>
              </a:lnTo>
              <a:lnTo>
                <a:pt x="1212" y="1485"/>
              </a:lnTo>
              <a:lnTo>
                <a:pt x="1260" y="1424"/>
              </a:lnTo>
              <a:lnTo>
                <a:pt x="1311" y="1365"/>
              </a:lnTo>
              <a:lnTo>
                <a:pt x="1365" y="1309"/>
              </a:lnTo>
              <a:lnTo>
                <a:pt x="1421" y="1256"/>
              </a:lnTo>
              <a:lnTo>
                <a:pt x="1479" y="1205"/>
              </a:lnTo>
              <a:lnTo>
                <a:pt x="1540" y="1157"/>
              </a:lnTo>
              <a:lnTo>
                <a:pt x="1603" y="1112"/>
              </a:lnTo>
              <a:lnTo>
                <a:pt x="1669" y="1070"/>
              </a:lnTo>
              <a:lnTo>
                <a:pt x="1736" y="1031"/>
              </a:lnTo>
              <a:lnTo>
                <a:pt x="1805" y="994"/>
              </a:lnTo>
              <a:lnTo>
                <a:pt x="1877" y="961"/>
              </a:lnTo>
              <a:lnTo>
                <a:pt x="1950" y="933"/>
              </a:lnTo>
              <a:lnTo>
                <a:pt x="2024" y="907"/>
              </a:lnTo>
              <a:lnTo>
                <a:pt x="2100" y="885"/>
              </a:lnTo>
              <a:lnTo>
                <a:pt x="2178" y="867"/>
              </a:lnTo>
              <a:lnTo>
                <a:pt x="2257" y="853"/>
              </a:lnTo>
              <a:lnTo>
                <a:pt x="2337" y="843"/>
              </a:lnTo>
              <a:lnTo>
                <a:pt x="2418" y="836"/>
              </a:lnTo>
              <a:lnTo>
                <a:pt x="2501" y="834"/>
              </a:lnTo>
              <a:close/>
            </a:path>
          </a:pathLst>
        </a:cu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285750</xdr:colOff>
      <xdr:row>0</xdr:row>
      <xdr:rowOff>0</xdr:rowOff>
    </xdr:to>
    <xdr:sp macro="" textlink="">
      <xdr:nvSpPr>
        <xdr:cNvPr id="3704" name="Freeform 9">
          <a:extLst>
            <a:ext uri="{FF2B5EF4-FFF2-40B4-BE49-F238E27FC236}">
              <a16:creationId xmlns:a16="http://schemas.microsoft.com/office/drawing/2014/main" id="{8C0979EC-FF8F-4728-9138-FA768B9675F3}"/>
            </a:ext>
          </a:extLst>
        </xdr:cNvPr>
        <xdr:cNvSpPr>
          <a:spLocks/>
        </xdr:cNvSpPr>
      </xdr:nvSpPr>
      <xdr:spPr bwMode="auto">
        <a:xfrm>
          <a:off x="790575" y="0"/>
          <a:ext cx="200025" cy="0"/>
        </a:xfrm>
        <a:custGeom>
          <a:avLst/>
          <a:gdLst>
            <a:gd name="T0" fmla="*/ 291800114 w 4995"/>
            <a:gd name="T1" fmla="*/ 0 h 5006"/>
            <a:gd name="T2" fmla="*/ 274075456 w 4995"/>
            <a:gd name="T3" fmla="*/ 0 h 5006"/>
            <a:gd name="T4" fmla="*/ 253206141 w 4995"/>
            <a:gd name="T5" fmla="*/ 0 h 5006"/>
            <a:gd name="T6" fmla="*/ 229637910 w 4995"/>
            <a:gd name="T7" fmla="*/ 0 h 5006"/>
            <a:gd name="T8" fmla="*/ 204015529 w 4995"/>
            <a:gd name="T9" fmla="*/ 0 h 5006"/>
            <a:gd name="T10" fmla="*/ 176916206 w 4995"/>
            <a:gd name="T11" fmla="*/ 0 h 5006"/>
            <a:gd name="T12" fmla="*/ 143909158 w 4995"/>
            <a:gd name="T13" fmla="*/ 0 h 5006"/>
            <a:gd name="T14" fmla="*/ 105251033 w 4995"/>
            <a:gd name="T15" fmla="*/ 0 h 5006"/>
            <a:gd name="T16" fmla="*/ 70831275 w 4995"/>
            <a:gd name="T17" fmla="*/ 0 h 5006"/>
            <a:gd name="T18" fmla="*/ 41740232 w 4995"/>
            <a:gd name="T19" fmla="*/ 0 h 5006"/>
            <a:gd name="T20" fmla="*/ 19394016 w 4995"/>
            <a:gd name="T21" fmla="*/ 0 h 5006"/>
            <a:gd name="T22" fmla="*/ 5073827 w 4995"/>
            <a:gd name="T23" fmla="*/ 0 h 5006"/>
            <a:gd name="T24" fmla="*/ 0 w 4995"/>
            <a:gd name="T25" fmla="*/ 0 h 5006"/>
            <a:gd name="T26" fmla="*/ 5073827 w 4995"/>
            <a:gd name="T27" fmla="*/ 0 h 5006"/>
            <a:gd name="T28" fmla="*/ 19394016 w 4995"/>
            <a:gd name="T29" fmla="*/ 0 h 5006"/>
            <a:gd name="T30" fmla="*/ 41740232 w 4995"/>
            <a:gd name="T31" fmla="*/ 0 h 5006"/>
            <a:gd name="T32" fmla="*/ 70831275 w 4995"/>
            <a:gd name="T33" fmla="*/ 0 h 5006"/>
            <a:gd name="T34" fmla="*/ 105251033 w 4995"/>
            <a:gd name="T35" fmla="*/ 0 h 5006"/>
            <a:gd name="T36" fmla="*/ 143909158 w 4995"/>
            <a:gd name="T37" fmla="*/ 0 h 5006"/>
            <a:gd name="T38" fmla="*/ 184429097 w 4995"/>
            <a:gd name="T39" fmla="*/ 0 h 5006"/>
            <a:gd name="T40" fmla="*/ 222381628 w 4995"/>
            <a:gd name="T41" fmla="*/ 0 h 5006"/>
            <a:gd name="T42" fmla="*/ 255773509 w 4995"/>
            <a:gd name="T43" fmla="*/ 0 h 5006"/>
            <a:gd name="T44" fmla="*/ 283580028 w 4995"/>
            <a:gd name="T45" fmla="*/ 0 h 5006"/>
            <a:gd name="T46" fmla="*/ 304450945 w 4995"/>
            <a:gd name="T47" fmla="*/ 0 h 5006"/>
            <a:gd name="T48" fmla="*/ 317100173 w 4995"/>
            <a:gd name="T49" fmla="*/ 0 h 5006"/>
            <a:gd name="T50" fmla="*/ 320376338 w 4995"/>
            <a:gd name="T51" fmla="*/ 0 h 5006"/>
            <a:gd name="T52" fmla="*/ 320504643 w 4995"/>
            <a:gd name="T53" fmla="*/ 0 h 5006"/>
            <a:gd name="T54" fmla="*/ 257186258 w 4995"/>
            <a:gd name="T55" fmla="*/ 0 h 5006"/>
            <a:gd name="T56" fmla="*/ 248196466 w 4995"/>
            <a:gd name="T57" fmla="*/ 0 h 5006"/>
            <a:gd name="T58" fmla="*/ 236381095 w 4995"/>
            <a:gd name="T59" fmla="*/ 0 h 5006"/>
            <a:gd name="T60" fmla="*/ 222189172 w 4995"/>
            <a:gd name="T61" fmla="*/ 0 h 5006"/>
            <a:gd name="T62" fmla="*/ 205941455 w 4995"/>
            <a:gd name="T63" fmla="*/ 0 h 5006"/>
            <a:gd name="T64" fmla="*/ 188154247 w 4995"/>
            <a:gd name="T65" fmla="*/ 0 h 5006"/>
            <a:gd name="T66" fmla="*/ 169210858 w 4995"/>
            <a:gd name="T67" fmla="*/ 0 h 5006"/>
            <a:gd name="T68" fmla="*/ 145642668 w 4995"/>
            <a:gd name="T69" fmla="*/ 0 h 5006"/>
            <a:gd name="T70" fmla="*/ 121048162 w 4995"/>
            <a:gd name="T71" fmla="*/ 0 h 5006"/>
            <a:gd name="T72" fmla="*/ 99343387 w 4995"/>
            <a:gd name="T73" fmla="*/ 0 h 5006"/>
            <a:gd name="T74" fmla="*/ 81298009 w 4995"/>
            <a:gd name="T75" fmla="*/ 0 h 5006"/>
            <a:gd name="T76" fmla="*/ 67813280 w 4995"/>
            <a:gd name="T77" fmla="*/ 0 h 5006"/>
            <a:gd name="T78" fmla="*/ 59529042 w 4995"/>
            <a:gd name="T79" fmla="*/ 0 h 5006"/>
            <a:gd name="T80" fmla="*/ 57537361 w 4995"/>
            <a:gd name="T81" fmla="*/ 0 h 5006"/>
            <a:gd name="T82" fmla="*/ 62162164 w 4995"/>
            <a:gd name="T83" fmla="*/ 0 h 5006"/>
            <a:gd name="T84" fmla="*/ 72628897 w 4995"/>
            <a:gd name="T85" fmla="*/ 0 h 5006"/>
            <a:gd name="T86" fmla="*/ 88041154 w 4995"/>
            <a:gd name="T87" fmla="*/ 0 h 5006"/>
            <a:gd name="T88" fmla="*/ 107625984 w 4995"/>
            <a:gd name="T89" fmla="*/ 0 h 5006"/>
            <a:gd name="T90" fmla="*/ 130552733 w 4995"/>
            <a:gd name="T91" fmla="*/ 0 h 5006"/>
            <a:gd name="T92" fmla="*/ 156111003 w 4995"/>
            <a:gd name="T93" fmla="*/ 0 h 5006"/>
            <a:gd name="T94" fmla="*/ 171843980 w 4995"/>
            <a:gd name="T95" fmla="*/ 0 h 5006"/>
            <a:gd name="T96" fmla="*/ 184429097 w 4995"/>
            <a:gd name="T97" fmla="*/ 0 h 5006"/>
            <a:gd name="T98" fmla="*/ 196630902 w 4995"/>
            <a:gd name="T99" fmla="*/ 0 h 5006"/>
            <a:gd name="T100" fmla="*/ 208253856 w 4995"/>
            <a:gd name="T101" fmla="*/ 0 h 5006"/>
            <a:gd name="T102" fmla="*/ 219363633 w 4995"/>
            <a:gd name="T103" fmla="*/ 0 h 5006"/>
            <a:gd name="T104" fmla="*/ 229702063 w 4995"/>
            <a:gd name="T105" fmla="*/ 0 h 500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0" t="0" r="r" b="b"/>
          <a:pathLst>
            <a:path w="4995" h="5006">
              <a:moveTo>
                <a:pt x="4722" y="1385"/>
              </a:moveTo>
              <a:lnTo>
                <a:pt x="4682" y="1306"/>
              </a:lnTo>
              <a:lnTo>
                <a:pt x="4637" y="1231"/>
              </a:lnTo>
              <a:lnTo>
                <a:pt x="4592" y="1156"/>
              </a:lnTo>
              <a:lnTo>
                <a:pt x="4544" y="1084"/>
              </a:lnTo>
              <a:lnTo>
                <a:pt x="4493" y="1014"/>
              </a:lnTo>
              <a:lnTo>
                <a:pt x="4440" y="946"/>
              </a:lnTo>
              <a:lnTo>
                <a:pt x="4385" y="879"/>
              </a:lnTo>
              <a:lnTo>
                <a:pt x="4328" y="814"/>
              </a:lnTo>
              <a:lnTo>
                <a:pt x="4268" y="752"/>
              </a:lnTo>
              <a:lnTo>
                <a:pt x="4207" y="692"/>
              </a:lnTo>
              <a:lnTo>
                <a:pt x="4144" y="634"/>
              </a:lnTo>
              <a:lnTo>
                <a:pt x="4079" y="578"/>
              </a:lnTo>
              <a:lnTo>
                <a:pt x="4012" y="524"/>
              </a:lnTo>
              <a:lnTo>
                <a:pt x="3943" y="473"/>
              </a:lnTo>
              <a:lnTo>
                <a:pt x="3873" y="424"/>
              </a:lnTo>
              <a:lnTo>
                <a:pt x="3801" y="378"/>
              </a:lnTo>
              <a:lnTo>
                <a:pt x="3727" y="333"/>
              </a:lnTo>
              <a:lnTo>
                <a:pt x="3652" y="291"/>
              </a:lnTo>
              <a:lnTo>
                <a:pt x="3576" y="253"/>
              </a:lnTo>
              <a:lnTo>
                <a:pt x="3499" y="216"/>
              </a:lnTo>
              <a:lnTo>
                <a:pt x="3420" y="183"/>
              </a:lnTo>
              <a:lnTo>
                <a:pt x="3339" y="152"/>
              </a:lnTo>
              <a:lnTo>
                <a:pt x="3258" y="123"/>
              </a:lnTo>
              <a:lnTo>
                <a:pt x="3177" y="98"/>
              </a:lnTo>
              <a:lnTo>
                <a:pt x="3094" y="75"/>
              </a:lnTo>
              <a:lnTo>
                <a:pt x="3010" y="55"/>
              </a:lnTo>
              <a:lnTo>
                <a:pt x="2925" y="39"/>
              </a:lnTo>
              <a:lnTo>
                <a:pt x="2840" y="25"/>
              </a:lnTo>
              <a:lnTo>
                <a:pt x="2755" y="14"/>
              </a:lnTo>
              <a:lnTo>
                <a:pt x="2668" y="6"/>
              </a:lnTo>
              <a:lnTo>
                <a:pt x="2581" y="1"/>
              </a:lnTo>
              <a:lnTo>
                <a:pt x="2494" y="0"/>
              </a:lnTo>
              <a:lnTo>
                <a:pt x="2367" y="3"/>
              </a:lnTo>
              <a:lnTo>
                <a:pt x="2241" y="13"/>
              </a:lnTo>
              <a:lnTo>
                <a:pt x="2115" y="29"/>
              </a:lnTo>
              <a:lnTo>
                <a:pt x="1993" y="50"/>
              </a:lnTo>
              <a:lnTo>
                <a:pt x="1873" y="79"/>
              </a:lnTo>
              <a:lnTo>
                <a:pt x="1755" y="112"/>
              </a:lnTo>
              <a:lnTo>
                <a:pt x="1639" y="152"/>
              </a:lnTo>
              <a:lnTo>
                <a:pt x="1526" y="196"/>
              </a:lnTo>
              <a:lnTo>
                <a:pt x="1416" y="247"/>
              </a:lnTo>
              <a:lnTo>
                <a:pt x="1308" y="302"/>
              </a:lnTo>
              <a:lnTo>
                <a:pt x="1204" y="363"/>
              </a:lnTo>
              <a:lnTo>
                <a:pt x="1103" y="428"/>
              </a:lnTo>
              <a:lnTo>
                <a:pt x="1005" y="498"/>
              </a:lnTo>
              <a:lnTo>
                <a:pt x="910" y="572"/>
              </a:lnTo>
              <a:lnTo>
                <a:pt x="819" y="651"/>
              </a:lnTo>
              <a:lnTo>
                <a:pt x="733" y="734"/>
              </a:lnTo>
              <a:lnTo>
                <a:pt x="650" y="821"/>
              </a:lnTo>
              <a:lnTo>
                <a:pt x="571" y="912"/>
              </a:lnTo>
              <a:lnTo>
                <a:pt x="497" y="1007"/>
              </a:lnTo>
              <a:lnTo>
                <a:pt x="428" y="1105"/>
              </a:lnTo>
              <a:lnTo>
                <a:pt x="362" y="1206"/>
              </a:lnTo>
              <a:lnTo>
                <a:pt x="302" y="1311"/>
              </a:lnTo>
              <a:lnTo>
                <a:pt x="247" y="1420"/>
              </a:lnTo>
              <a:lnTo>
                <a:pt x="197" y="1530"/>
              </a:lnTo>
              <a:lnTo>
                <a:pt x="152" y="1644"/>
              </a:lnTo>
              <a:lnTo>
                <a:pt x="113" y="1760"/>
              </a:lnTo>
              <a:lnTo>
                <a:pt x="79" y="1878"/>
              </a:lnTo>
              <a:lnTo>
                <a:pt x="51" y="2000"/>
              </a:lnTo>
              <a:lnTo>
                <a:pt x="29" y="2122"/>
              </a:lnTo>
              <a:lnTo>
                <a:pt x="13" y="2247"/>
              </a:lnTo>
              <a:lnTo>
                <a:pt x="3" y="2374"/>
              </a:lnTo>
              <a:lnTo>
                <a:pt x="0" y="2503"/>
              </a:lnTo>
              <a:lnTo>
                <a:pt x="3" y="2631"/>
              </a:lnTo>
              <a:lnTo>
                <a:pt x="13" y="2758"/>
              </a:lnTo>
              <a:lnTo>
                <a:pt x="29" y="2883"/>
              </a:lnTo>
              <a:lnTo>
                <a:pt x="51" y="3006"/>
              </a:lnTo>
              <a:lnTo>
                <a:pt x="79" y="3127"/>
              </a:lnTo>
              <a:lnTo>
                <a:pt x="113" y="3246"/>
              </a:lnTo>
              <a:lnTo>
                <a:pt x="152" y="3362"/>
              </a:lnTo>
              <a:lnTo>
                <a:pt x="197" y="3476"/>
              </a:lnTo>
              <a:lnTo>
                <a:pt x="247" y="3587"/>
              </a:lnTo>
              <a:lnTo>
                <a:pt x="302" y="3694"/>
              </a:lnTo>
              <a:lnTo>
                <a:pt x="362" y="3799"/>
              </a:lnTo>
              <a:lnTo>
                <a:pt x="428" y="3900"/>
              </a:lnTo>
              <a:lnTo>
                <a:pt x="497" y="3999"/>
              </a:lnTo>
              <a:lnTo>
                <a:pt x="571" y="4094"/>
              </a:lnTo>
              <a:lnTo>
                <a:pt x="650" y="4184"/>
              </a:lnTo>
              <a:lnTo>
                <a:pt x="733" y="4271"/>
              </a:lnTo>
              <a:lnTo>
                <a:pt x="819" y="4354"/>
              </a:lnTo>
              <a:lnTo>
                <a:pt x="910" y="4433"/>
              </a:lnTo>
              <a:lnTo>
                <a:pt x="1005" y="4508"/>
              </a:lnTo>
              <a:lnTo>
                <a:pt x="1103" y="4578"/>
              </a:lnTo>
              <a:lnTo>
                <a:pt x="1204" y="4643"/>
              </a:lnTo>
              <a:lnTo>
                <a:pt x="1308" y="4703"/>
              </a:lnTo>
              <a:lnTo>
                <a:pt x="1416" y="4759"/>
              </a:lnTo>
              <a:lnTo>
                <a:pt x="1526" y="4809"/>
              </a:lnTo>
              <a:lnTo>
                <a:pt x="1639" y="4854"/>
              </a:lnTo>
              <a:lnTo>
                <a:pt x="1755" y="4893"/>
              </a:lnTo>
              <a:lnTo>
                <a:pt x="1873" y="4927"/>
              </a:lnTo>
              <a:lnTo>
                <a:pt x="1993" y="4956"/>
              </a:lnTo>
              <a:lnTo>
                <a:pt x="2115" y="4978"/>
              </a:lnTo>
              <a:lnTo>
                <a:pt x="2241" y="4994"/>
              </a:lnTo>
              <a:lnTo>
                <a:pt x="2367" y="5003"/>
              </a:lnTo>
              <a:lnTo>
                <a:pt x="2494" y="5006"/>
              </a:lnTo>
              <a:lnTo>
                <a:pt x="2622" y="5003"/>
              </a:lnTo>
              <a:lnTo>
                <a:pt x="2748" y="4994"/>
              </a:lnTo>
              <a:lnTo>
                <a:pt x="2872" y="4978"/>
              </a:lnTo>
              <a:lnTo>
                <a:pt x="2995" y="4956"/>
              </a:lnTo>
              <a:lnTo>
                <a:pt x="3115" y="4927"/>
              </a:lnTo>
              <a:lnTo>
                <a:pt x="3233" y="4893"/>
              </a:lnTo>
              <a:lnTo>
                <a:pt x="3348" y="4854"/>
              </a:lnTo>
              <a:lnTo>
                <a:pt x="3463" y="4809"/>
              </a:lnTo>
              <a:lnTo>
                <a:pt x="3573" y="4759"/>
              </a:lnTo>
              <a:lnTo>
                <a:pt x="3680" y="4703"/>
              </a:lnTo>
              <a:lnTo>
                <a:pt x="3785" y="4643"/>
              </a:lnTo>
              <a:lnTo>
                <a:pt x="3886" y="4578"/>
              </a:lnTo>
              <a:lnTo>
                <a:pt x="3983" y="4508"/>
              </a:lnTo>
              <a:lnTo>
                <a:pt x="4078" y="4433"/>
              </a:lnTo>
              <a:lnTo>
                <a:pt x="4168" y="4354"/>
              </a:lnTo>
              <a:lnTo>
                <a:pt x="4255" y="4271"/>
              </a:lnTo>
              <a:lnTo>
                <a:pt x="4338" y="4184"/>
              </a:lnTo>
              <a:lnTo>
                <a:pt x="4416" y="4094"/>
              </a:lnTo>
              <a:lnTo>
                <a:pt x="4490" y="3999"/>
              </a:lnTo>
              <a:lnTo>
                <a:pt x="4560" y="3900"/>
              </a:lnTo>
              <a:lnTo>
                <a:pt x="4625" y="3799"/>
              </a:lnTo>
              <a:lnTo>
                <a:pt x="4686" y="3694"/>
              </a:lnTo>
              <a:lnTo>
                <a:pt x="4741" y="3587"/>
              </a:lnTo>
              <a:lnTo>
                <a:pt x="4792" y="3476"/>
              </a:lnTo>
              <a:lnTo>
                <a:pt x="4836" y="3362"/>
              </a:lnTo>
              <a:lnTo>
                <a:pt x="4876" y="3246"/>
              </a:lnTo>
              <a:lnTo>
                <a:pt x="4909" y="3127"/>
              </a:lnTo>
              <a:lnTo>
                <a:pt x="4938" y="3006"/>
              </a:lnTo>
              <a:lnTo>
                <a:pt x="4960" y="2883"/>
              </a:lnTo>
              <a:lnTo>
                <a:pt x="4975" y="2758"/>
              </a:lnTo>
              <a:lnTo>
                <a:pt x="4985" y="2631"/>
              </a:lnTo>
              <a:lnTo>
                <a:pt x="4989" y="2503"/>
              </a:lnTo>
              <a:lnTo>
                <a:pt x="4989" y="2461"/>
              </a:lnTo>
              <a:lnTo>
                <a:pt x="4989" y="2422"/>
              </a:lnTo>
              <a:lnTo>
                <a:pt x="4989" y="2382"/>
              </a:lnTo>
              <a:lnTo>
                <a:pt x="4989" y="2345"/>
              </a:lnTo>
              <a:lnTo>
                <a:pt x="4990" y="2308"/>
              </a:lnTo>
              <a:lnTo>
                <a:pt x="4991" y="2272"/>
              </a:lnTo>
              <a:lnTo>
                <a:pt x="4993" y="2235"/>
              </a:lnTo>
              <a:lnTo>
                <a:pt x="4995" y="2198"/>
              </a:lnTo>
              <a:lnTo>
                <a:pt x="2494" y="2198"/>
              </a:lnTo>
              <a:lnTo>
                <a:pt x="2494" y="3113"/>
              </a:lnTo>
              <a:lnTo>
                <a:pt x="4005" y="3113"/>
              </a:lnTo>
              <a:lnTo>
                <a:pt x="3980" y="3169"/>
              </a:lnTo>
              <a:lnTo>
                <a:pt x="3954" y="3224"/>
              </a:lnTo>
              <a:lnTo>
                <a:pt x="3926" y="3278"/>
              </a:lnTo>
              <a:lnTo>
                <a:pt x="3896" y="3330"/>
              </a:lnTo>
              <a:lnTo>
                <a:pt x="3865" y="3381"/>
              </a:lnTo>
              <a:lnTo>
                <a:pt x="3831" y="3431"/>
              </a:lnTo>
              <a:lnTo>
                <a:pt x="3796" y="3478"/>
              </a:lnTo>
              <a:lnTo>
                <a:pt x="3759" y="3524"/>
              </a:lnTo>
              <a:lnTo>
                <a:pt x="3721" y="3569"/>
              </a:lnTo>
              <a:lnTo>
                <a:pt x="3681" y="3612"/>
              </a:lnTo>
              <a:lnTo>
                <a:pt x="3639" y="3653"/>
              </a:lnTo>
              <a:lnTo>
                <a:pt x="3597" y="3692"/>
              </a:lnTo>
              <a:lnTo>
                <a:pt x="3552" y="3730"/>
              </a:lnTo>
              <a:lnTo>
                <a:pt x="3507" y="3766"/>
              </a:lnTo>
              <a:lnTo>
                <a:pt x="3460" y="3801"/>
              </a:lnTo>
              <a:lnTo>
                <a:pt x="3411" y="3834"/>
              </a:lnTo>
              <a:lnTo>
                <a:pt x="3361" y="3865"/>
              </a:lnTo>
              <a:lnTo>
                <a:pt x="3311" y="3894"/>
              </a:lnTo>
              <a:lnTo>
                <a:pt x="3259" y="3921"/>
              </a:lnTo>
              <a:lnTo>
                <a:pt x="3207" y="3947"/>
              </a:lnTo>
              <a:lnTo>
                <a:pt x="3153" y="3971"/>
              </a:lnTo>
              <a:lnTo>
                <a:pt x="3099" y="3992"/>
              </a:lnTo>
              <a:lnTo>
                <a:pt x="3043" y="4012"/>
              </a:lnTo>
              <a:lnTo>
                <a:pt x="2987" y="4030"/>
              </a:lnTo>
              <a:lnTo>
                <a:pt x="2930" y="4045"/>
              </a:lnTo>
              <a:lnTo>
                <a:pt x="2872" y="4059"/>
              </a:lnTo>
              <a:lnTo>
                <a:pt x="2814" y="4071"/>
              </a:lnTo>
              <a:lnTo>
                <a:pt x="2755" y="4080"/>
              </a:lnTo>
              <a:lnTo>
                <a:pt x="2695" y="4088"/>
              </a:lnTo>
              <a:lnTo>
                <a:pt x="2635" y="4093"/>
              </a:lnTo>
              <a:lnTo>
                <a:pt x="2574" y="4097"/>
              </a:lnTo>
              <a:lnTo>
                <a:pt x="2513" y="4098"/>
              </a:lnTo>
              <a:lnTo>
                <a:pt x="2431" y="4096"/>
              </a:lnTo>
              <a:lnTo>
                <a:pt x="2349" y="4089"/>
              </a:lnTo>
              <a:lnTo>
                <a:pt x="2268" y="4079"/>
              </a:lnTo>
              <a:lnTo>
                <a:pt x="2189" y="4065"/>
              </a:lnTo>
              <a:lnTo>
                <a:pt x="2110" y="4046"/>
              </a:lnTo>
              <a:lnTo>
                <a:pt x="2033" y="4025"/>
              </a:lnTo>
              <a:lnTo>
                <a:pt x="1958" y="3999"/>
              </a:lnTo>
              <a:lnTo>
                <a:pt x="1885" y="3970"/>
              </a:lnTo>
              <a:lnTo>
                <a:pt x="1814" y="3937"/>
              </a:lnTo>
              <a:lnTo>
                <a:pt x="1744" y="3900"/>
              </a:lnTo>
              <a:lnTo>
                <a:pt x="1676" y="3861"/>
              </a:lnTo>
              <a:lnTo>
                <a:pt x="1611" y="3819"/>
              </a:lnTo>
              <a:lnTo>
                <a:pt x="1547" y="3774"/>
              </a:lnTo>
              <a:lnTo>
                <a:pt x="1486" y="3725"/>
              </a:lnTo>
              <a:lnTo>
                <a:pt x="1427" y="3674"/>
              </a:lnTo>
              <a:lnTo>
                <a:pt x="1371" y="3620"/>
              </a:lnTo>
              <a:lnTo>
                <a:pt x="1317" y="3564"/>
              </a:lnTo>
              <a:lnTo>
                <a:pt x="1266" y="3505"/>
              </a:lnTo>
              <a:lnTo>
                <a:pt x="1218" y="3444"/>
              </a:lnTo>
              <a:lnTo>
                <a:pt x="1173" y="3379"/>
              </a:lnTo>
              <a:lnTo>
                <a:pt x="1131" y="3313"/>
              </a:lnTo>
              <a:lnTo>
                <a:pt x="1091" y="3245"/>
              </a:lnTo>
              <a:lnTo>
                <a:pt x="1056" y="3175"/>
              </a:lnTo>
              <a:lnTo>
                <a:pt x="1023" y="3103"/>
              </a:lnTo>
              <a:lnTo>
                <a:pt x="994" y="3030"/>
              </a:lnTo>
              <a:lnTo>
                <a:pt x="968" y="2954"/>
              </a:lnTo>
              <a:lnTo>
                <a:pt x="945" y="2876"/>
              </a:lnTo>
              <a:lnTo>
                <a:pt x="927" y="2798"/>
              </a:lnTo>
              <a:lnTo>
                <a:pt x="913" y="2718"/>
              </a:lnTo>
              <a:lnTo>
                <a:pt x="903" y="2637"/>
              </a:lnTo>
              <a:lnTo>
                <a:pt x="896" y="2555"/>
              </a:lnTo>
              <a:lnTo>
                <a:pt x="894" y="2471"/>
              </a:lnTo>
              <a:lnTo>
                <a:pt x="896" y="2387"/>
              </a:lnTo>
              <a:lnTo>
                <a:pt x="903" y="2305"/>
              </a:lnTo>
              <a:lnTo>
                <a:pt x="913" y="2224"/>
              </a:lnTo>
              <a:lnTo>
                <a:pt x="927" y="2144"/>
              </a:lnTo>
              <a:lnTo>
                <a:pt x="945" y="2066"/>
              </a:lnTo>
              <a:lnTo>
                <a:pt x="968" y="1989"/>
              </a:lnTo>
              <a:lnTo>
                <a:pt x="994" y="1913"/>
              </a:lnTo>
              <a:lnTo>
                <a:pt x="1023" y="1838"/>
              </a:lnTo>
              <a:lnTo>
                <a:pt x="1056" y="1767"/>
              </a:lnTo>
              <a:lnTo>
                <a:pt x="1091" y="1697"/>
              </a:lnTo>
              <a:lnTo>
                <a:pt x="1131" y="1629"/>
              </a:lnTo>
              <a:lnTo>
                <a:pt x="1173" y="1563"/>
              </a:lnTo>
              <a:lnTo>
                <a:pt x="1218" y="1499"/>
              </a:lnTo>
              <a:lnTo>
                <a:pt x="1266" y="1438"/>
              </a:lnTo>
              <a:lnTo>
                <a:pt x="1317" y="1378"/>
              </a:lnTo>
              <a:lnTo>
                <a:pt x="1371" y="1321"/>
              </a:lnTo>
              <a:lnTo>
                <a:pt x="1427" y="1268"/>
              </a:lnTo>
              <a:lnTo>
                <a:pt x="1486" y="1217"/>
              </a:lnTo>
              <a:lnTo>
                <a:pt x="1547" y="1168"/>
              </a:lnTo>
              <a:lnTo>
                <a:pt x="1611" y="1123"/>
              </a:lnTo>
              <a:lnTo>
                <a:pt x="1676" y="1081"/>
              </a:lnTo>
              <a:lnTo>
                <a:pt x="1744" y="1041"/>
              </a:lnTo>
              <a:lnTo>
                <a:pt x="1814" y="1006"/>
              </a:lnTo>
              <a:lnTo>
                <a:pt x="1885" y="973"/>
              </a:lnTo>
              <a:lnTo>
                <a:pt x="1958" y="944"/>
              </a:lnTo>
              <a:lnTo>
                <a:pt x="2033" y="918"/>
              </a:lnTo>
              <a:lnTo>
                <a:pt x="2110" y="896"/>
              </a:lnTo>
              <a:lnTo>
                <a:pt x="2189" y="878"/>
              </a:lnTo>
              <a:lnTo>
                <a:pt x="2268" y="863"/>
              </a:lnTo>
              <a:lnTo>
                <a:pt x="2349" y="852"/>
              </a:lnTo>
              <a:lnTo>
                <a:pt x="2431" y="846"/>
              </a:lnTo>
              <a:lnTo>
                <a:pt x="2513" y="844"/>
              </a:lnTo>
              <a:lnTo>
                <a:pt x="2554" y="845"/>
              </a:lnTo>
              <a:lnTo>
                <a:pt x="2595" y="847"/>
              </a:lnTo>
              <a:lnTo>
                <a:pt x="2635" y="850"/>
              </a:lnTo>
              <a:lnTo>
                <a:pt x="2676" y="854"/>
              </a:lnTo>
              <a:lnTo>
                <a:pt x="2715" y="860"/>
              </a:lnTo>
              <a:lnTo>
                <a:pt x="2755" y="867"/>
              </a:lnTo>
              <a:lnTo>
                <a:pt x="2794" y="876"/>
              </a:lnTo>
              <a:lnTo>
                <a:pt x="2834" y="885"/>
              </a:lnTo>
              <a:lnTo>
                <a:pt x="2872" y="896"/>
              </a:lnTo>
              <a:lnTo>
                <a:pt x="2911" y="907"/>
              </a:lnTo>
              <a:lnTo>
                <a:pt x="2949" y="920"/>
              </a:lnTo>
              <a:lnTo>
                <a:pt x="2987" y="933"/>
              </a:lnTo>
              <a:lnTo>
                <a:pt x="3025" y="948"/>
              </a:lnTo>
              <a:lnTo>
                <a:pt x="3062" y="963"/>
              </a:lnTo>
              <a:lnTo>
                <a:pt x="3099" y="980"/>
              </a:lnTo>
              <a:lnTo>
                <a:pt x="3136" y="997"/>
              </a:lnTo>
              <a:lnTo>
                <a:pt x="3172" y="1015"/>
              </a:lnTo>
              <a:lnTo>
                <a:pt x="3208" y="1035"/>
              </a:lnTo>
              <a:lnTo>
                <a:pt x="3243" y="1055"/>
              </a:lnTo>
              <a:lnTo>
                <a:pt x="3278" y="1075"/>
              </a:lnTo>
              <a:lnTo>
                <a:pt x="3313" y="1097"/>
              </a:lnTo>
              <a:lnTo>
                <a:pt x="3347" y="1119"/>
              </a:lnTo>
              <a:lnTo>
                <a:pt x="3381" y="1142"/>
              </a:lnTo>
              <a:lnTo>
                <a:pt x="3416" y="1166"/>
              </a:lnTo>
              <a:lnTo>
                <a:pt x="3449" y="1190"/>
              </a:lnTo>
              <a:lnTo>
                <a:pt x="3482" y="1215"/>
              </a:lnTo>
              <a:lnTo>
                <a:pt x="3514" y="1241"/>
              </a:lnTo>
              <a:lnTo>
                <a:pt x="3546" y="1267"/>
              </a:lnTo>
              <a:lnTo>
                <a:pt x="3577" y="1294"/>
              </a:lnTo>
              <a:lnTo>
                <a:pt x="3608" y="1322"/>
              </a:lnTo>
              <a:lnTo>
                <a:pt x="3638" y="1349"/>
              </a:lnTo>
              <a:lnTo>
                <a:pt x="3668" y="1378"/>
              </a:lnTo>
              <a:lnTo>
                <a:pt x="4722" y="1385"/>
              </a:lnTo>
              <a:close/>
            </a:path>
          </a:pathLst>
        </a:cu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87"/>
  <sheetViews>
    <sheetView showZeros="0" tabSelected="1" view="pageBreakPreview" zoomScaleNormal="100" zoomScaleSheetLayoutView="100" workbookViewId="0">
      <selection activeCell="H371" sqref="H371"/>
    </sheetView>
  </sheetViews>
  <sheetFormatPr defaultRowHeight="12.75" x14ac:dyDescent="0.2"/>
  <cols>
    <col min="1" max="1" width="10.5703125" style="28" customWidth="1"/>
    <col min="2" max="2" width="42.28515625" style="81" customWidth="1"/>
    <col min="3" max="3" width="7.28515625" style="35" customWidth="1"/>
    <col min="4" max="4" width="9.28515625" style="36" customWidth="1"/>
    <col min="5" max="5" width="13.5703125" style="29" customWidth="1"/>
    <col min="6" max="6" width="13.5703125" style="5" customWidth="1"/>
    <col min="7" max="7" width="7.85546875" style="5" customWidth="1"/>
    <col min="8" max="8" width="75.42578125" style="7" customWidth="1"/>
    <col min="9" max="16384" width="9.140625" style="5"/>
  </cols>
  <sheetData>
    <row r="1" spans="1:8" s="1" customFormat="1" ht="12.75" customHeight="1" x14ac:dyDescent="0.2">
      <c r="A1" s="189" t="s">
        <v>153</v>
      </c>
      <c r="B1" s="190"/>
      <c r="C1" s="187" t="s">
        <v>61</v>
      </c>
      <c r="D1" s="187"/>
      <c r="E1" s="187"/>
      <c r="F1" s="2" t="s">
        <v>46</v>
      </c>
      <c r="G1" s="3"/>
      <c r="H1" s="4"/>
    </row>
    <row r="2" spans="1:8" ht="12.75" customHeight="1" x14ac:dyDescent="0.2">
      <c r="A2" s="191" t="s">
        <v>154</v>
      </c>
      <c r="B2" s="192"/>
      <c r="C2" s="184" t="s">
        <v>156</v>
      </c>
      <c r="D2" s="184"/>
      <c r="E2" s="184"/>
      <c r="F2" s="6"/>
      <c r="G2" s="1"/>
    </row>
    <row r="3" spans="1:8" ht="12.75" customHeight="1" x14ac:dyDescent="0.2">
      <c r="A3" s="189" t="s">
        <v>155</v>
      </c>
      <c r="B3" s="190"/>
      <c r="C3" s="188" t="s">
        <v>45</v>
      </c>
      <c r="D3" s="188"/>
      <c r="E3" s="188"/>
      <c r="F3" s="2" t="s">
        <v>47</v>
      </c>
      <c r="G3" s="1"/>
    </row>
    <row r="4" spans="1:8" ht="12.75" customHeight="1" x14ac:dyDescent="0.2">
      <c r="A4" s="182"/>
      <c r="B4" s="183"/>
      <c r="C4" s="184" t="s">
        <v>98</v>
      </c>
      <c r="D4" s="184"/>
      <c r="E4" s="184"/>
      <c r="F4" s="6" t="s">
        <v>157</v>
      </c>
      <c r="G4" s="1"/>
    </row>
    <row r="5" spans="1:8" x14ac:dyDescent="0.2">
      <c r="A5" s="8"/>
      <c r="C5" s="9"/>
      <c r="D5" s="10"/>
      <c r="E5" s="11"/>
      <c r="F5" s="1"/>
      <c r="G5" s="1"/>
    </row>
    <row r="6" spans="1:8" x14ac:dyDescent="0.2">
      <c r="A6" s="8"/>
      <c r="B6" s="12"/>
      <c r="C6" s="9"/>
      <c r="D6" s="10"/>
      <c r="E6" s="11"/>
      <c r="F6" s="1"/>
      <c r="G6" s="1"/>
    </row>
    <row r="7" spans="1:8" x14ac:dyDescent="0.2">
      <c r="A7" s="8"/>
      <c r="B7" s="12"/>
      <c r="C7" s="9"/>
      <c r="D7" s="10"/>
      <c r="E7" s="11"/>
      <c r="F7" s="1"/>
      <c r="G7" s="1"/>
    </row>
    <row r="8" spans="1:8" x14ac:dyDescent="0.2">
      <c r="A8" s="8"/>
      <c r="B8" s="12"/>
      <c r="C8" s="9"/>
      <c r="D8" s="10"/>
      <c r="E8" s="11"/>
      <c r="F8" s="1"/>
      <c r="G8" s="1"/>
    </row>
    <row r="9" spans="1:8" x14ac:dyDescent="0.2">
      <c r="A9" s="8"/>
      <c r="B9" s="13"/>
      <c r="C9" s="9"/>
      <c r="D9" s="10"/>
      <c r="E9" s="11"/>
      <c r="F9" s="1"/>
      <c r="G9" s="1"/>
    </row>
    <row r="10" spans="1:8" x14ac:dyDescent="0.2">
      <c r="A10" s="8"/>
      <c r="B10" s="13"/>
      <c r="C10" s="9"/>
      <c r="D10" s="10"/>
      <c r="E10" s="11"/>
      <c r="F10" s="1"/>
      <c r="G10" s="1"/>
    </row>
    <row r="11" spans="1:8" x14ac:dyDescent="0.2">
      <c r="A11" s="8"/>
      <c r="B11" s="13"/>
      <c r="C11" s="9"/>
      <c r="D11" s="10"/>
      <c r="E11" s="11"/>
      <c r="F11" s="1"/>
      <c r="G11" s="1"/>
    </row>
    <row r="12" spans="1:8" ht="18" customHeight="1" x14ac:dyDescent="0.2">
      <c r="A12" s="8"/>
      <c r="B12" s="133"/>
      <c r="C12" s="133"/>
      <c r="D12" s="133"/>
      <c r="E12" s="133"/>
      <c r="F12" s="1"/>
      <c r="G12" s="1"/>
    </row>
    <row r="13" spans="1:8" ht="18" customHeight="1" x14ac:dyDescent="0.2">
      <c r="A13" s="8"/>
      <c r="B13" s="133"/>
      <c r="C13" s="133"/>
      <c r="D13" s="133"/>
      <c r="E13" s="133"/>
      <c r="F13" s="1"/>
      <c r="G13" s="1"/>
    </row>
    <row r="14" spans="1:8" ht="18" customHeight="1" x14ac:dyDescent="0.2">
      <c r="A14" s="8"/>
      <c r="B14" s="133"/>
      <c r="C14" s="133"/>
      <c r="D14" s="133"/>
      <c r="E14" s="133"/>
      <c r="F14" s="1"/>
      <c r="G14" s="1"/>
    </row>
    <row r="15" spans="1:8" ht="18" customHeight="1" x14ac:dyDescent="0.2">
      <c r="A15" s="8"/>
      <c r="B15" s="133"/>
      <c r="C15" s="133"/>
      <c r="D15" s="133"/>
      <c r="E15" s="133"/>
      <c r="F15" s="1"/>
      <c r="G15" s="1"/>
    </row>
    <row r="16" spans="1:8" ht="18" customHeight="1" x14ac:dyDescent="0.2">
      <c r="A16" s="8"/>
      <c r="B16" s="133"/>
      <c r="C16" s="133"/>
      <c r="D16" s="133"/>
      <c r="E16" s="133"/>
      <c r="F16" s="1"/>
      <c r="G16" s="1"/>
    </row>
    <row r="17" spans="1:7" ht="18" customHeight="1" x14ac:dyDescent="0.2">
      <c r="A17" s="8"/>
      <c r="B17" s="133"/>
      <c r="C17" s="133"/>
      <c r="D17" s="133"/>
      <c r="E17" s="133"/>
      <c r="F17" s="1"/>
      <c r="G17" s="1"/>
    </row>
    <row r="18" spans="1:7" ht="18" customHeight="1" x14ac:dyDescent="0.2">
      <c r="A18" s="8"/>
      <c r="B18" s="133"/>
      <c r="C18" s="133"/>
      <c r="D18" s="133"/>
      <c r="E18" s="133"/>
      <c r="F18" s="1"/>
      <c r="G18" s="1"/>
    </row>
    <row r="19" spans="1:7" ht="18" customHeight="1" x14ac:dyDescent="0.2">
      <c r="A19" s="8"/>
      <c r="B19" s="133"/>
      <c r="C19" s="133"/>
      <c r="D19" s="133"/>
      <c r="E19" s="133"/>
      <c r="F19" s="1"/>
      <c r="G19" s="1"/>
    </row>
    <row r="20" spans="1:7" ht="18" customHeight="1" x14ac:dyDescent="0.2">
      <c r="A20" s="8"/>
      <c r="B20" s="133"/>
      <c r="C20" s="133"/>
      <c r="D20" s="133"/>
      <c r="E20" s="133"/>
      <c r="F20" s="1"/>
      <c r="G20" s="1"/>
    </row>
    <row r="21" spans="1:7" ht="15" customHeight="1" x14ac:dyDescent="0.2">
      <c r="A21" s="8"/>
      <c r="C21" s="9"/>
      <c r="D21" s="10"/>
      <c r="E21" s="11"/>
      <c r="F21" s="1"/>
      <c r="G21" s="1"/>
    </row>
    <row r="22" spans="1:7" x14ac:dyDescent="0.2">
      <c r="A22" s="8"/>
      <c r="B22" s="13"/>
      <c r="C22" s="9"/>
      <c r="D22" s="10"/>
      <c r="E22" s="11"/>
      <c r="F22" s="1"/>
      <c r="G22" s="1"/>
    </row>
    <row r="23" spans="1:7" x14ac:dyDescent="0.2">
      <c r="A23" s="8"/>
      <c r="B23" s="13"/>
      <c r="C23" s="9"/>
      <c r="D23" s="10"/>
      <c r="E23" s="11"/>
      <c r="F23" s="1"/>
      <c r="G23" s="1"/>
    </row>
    <row r="24" spans="1:7" x14ac:dyDescent="0.2">
      <c r="A24" s="8"/>
      <c r="B24" s="13"/>
      <c r="C24" s="9"/>
      <c r="D24" s="10"/>
      <c r="E24" s="11"/>
      <c r="F24" s="1"/>
      <c r="G24" s="1"/>
    </row>
    <row r="25" spans="1:7" ht="21" customHeight="1" x14ac:dyDescent="0.2">
      <c r="A25" s="8"/>
      <c r="B25" s="186" t="s">
        <v>158</v>
      </c>
      <c r="C25" s="186"/>
      <c r="D25" s="186"/>
      <c r="E25" s="186"/>
      <c r="F25" s="134"/>
      <c r="G25" s="1"/>
    </row>
    <row r="26" spans="1:7" x14ac:dyDescent="0.2">
      <c r="A26" s="8"/>
      <c r="B26" s="13"/>
      <c r="C26" s="9"/>
      <c r="D26" s="10"/>
      <c r="E26" s="11"/>
      <c r="F26" s="1"/>
      <c r="G26" s="1"/>
    </row>
    <row r="27" spans="1:7" x14ac:dyDescent="0.2">
      <c r="A27" s="8"/>
      <c r="B27" s="13"/>
      <c r="C27" s="9"/>
      <c r="D27" s="10"/>
      <c r="E27" s="11"/>
      <c r="F27" s="1"/>
      <c r="G27" s="1"/>
    </row>
    <row r="28" spans="1:7" x14ac:dyDescent="0.2">
      <c r="A28" s="8"/>
      <c r="B28" s="13"/>
      <c r="C28" s="9"/>
      <c r="D28" s="10"/>
      <c r="E28" s="11"/>
      <c r="F28" s="1"/>
      <c r="G28" s="1"/>
    </row>
    <row r="29" spans="1:7" x14ac:dyDescent="0.2">
      <c r="A29" s="8"/>
      <c r="B29" s="13"/>
      <c r="C29" s="9"/>
      <c r="D29" s="10"/>
      <c r="E29" s="11"/>
      <c r="F29" s="1"/>
      <c r="G29" s="1"/>
    </row>
    <row r="30" spans="1:7" x14ac:dyDescent="0.2">
      <c r="A30" s="8"/>
      <c r="B30" s="13"/>
      <c r="C30" s="9"/>
      <c r="D30" s="10"/>
      <c r="E30" s="11"/>
      <c r="F30" s="1"/>
      <c r="G30" s="1"/>
    </row>
    <row r="31" spans="1:7" x14ac:dyDescent="0.2">
      <c r="A31" s="8"/>
      <c r="B31" s="13"/>
      <c r="C31" s="9"/>
      <c r="D31" s="10"/>
      <c r="E31" s="11"/>
      <c r="F31" s="1"/>
      <c r="G31" s="1"/>
    </row>
    <row r="32" spans="1:7" ht="27" customHeight="1" x14ac:dyDescent="0.2">
      <c r="A32" s="8"/>
      <c r="B32" s="185"/>
      <c r="C32" s="185"/>
      <c r="D32" s="185"/>
      <c r="E32" s="185"/>
      <c r="F32" s="185"/>
      <c r="G32" s="1"/>
    </row>
    <row r="33" spans="1:7" ht="12.75" customHeight="1" x14ac:dyDescent="0.2">
      <c r="A33" s="8"/>
      <c r="B33" s="13"/>
      <c r="C33" s="9"/>
      <c r="D33" s="10"/>
      <c r="E33" s="11"/>
      <c r="F33" s="1"/>
      <c r="G33" s="1"/>
    </row>
    <row r="34" spans="1:7" x14ac:dyDescent="0.2">
      <c r="A34" s="8"/>
      <c r="B34" s="13"/>
      <c r="C34" s="9"/>
      <c r="D34" s="10"/>
      <c r="E34" s="11"/>
      <c r="F34" s="1"/>
      <c r="G34" s="1"/>
    </row>
    <row r="35" spans="1:7" x14ac:dyDescent="0.2">
      <c r="A35" s="8"/>
      <c r="B35" s="13"/>
      <c r="C35" s="9"/>
      <c r="D35" s="10"/>
      <c r="E35" s="11"/>
      <c r="F35" s="1"/>
      <c r="G35" s="1"/>
    </row>
    <row r="36" spans="1:7" x14ac:dyDescent="0.2">
      <c r="A36" s="8"/>
      <c r="B36" s="13"/>
      <c r="C36" s="9"/>
      <c r="D36" s="10"/>
      <c r="E36" s="11"/>
      <c r="F36" s="1"/>
      <c r="G36" s="1"/>
    </row>
    <row r="37" spans="1:7" x14ac:dyDescent="0.2">
      <c r="A37" s="8"/>
      <c r="B37" s="13"/>
      <c r="C37" s="9"/>
      <c r="D37" s="10"/>
      <c r="E37" s="11"/>
      <c r="F37" s="1"/>
      <c r="G37" s="1"/>
    </row>
    <row r="38" spans="1:7" x14ac:dyDescent="0.2">
      <c r="A38" s="8"/>
      <c r="B38" s="13"/>
      <c r="C38" s="9"/>
      <c r="D38" s="10"/>
      <c r="E38" s="11"/>
      <c r="F38" s="1"/>
      <c r="G38" s="1"/>
    </row>
    <row r="39" spans="1:7" x14ac:dyDescent="0.2">
      <c r="A39" s="8"/>
      <c r="B39" s="13"/>
      <c r="C39" s="9"/>
      <c r="D39" s="10"/>
      <c r="E39" s="11"/>
      <c r="F39" s="1"/>
      <c r="G39" s="1"/>
    </row>
    <row r="40" spans="1:7" x14ac:dyDescent="0.2">
      <c r="A40" s="8"/>
      <c r="B40" s="13"/>
      <c r="C40" s="9"/>
      <c r="D40" s="10"/>
      <c r="E40" s="11"/>
      <c r="F40" s="1"/>
      <c r="G40" s="1"/>
    </row>
    <row r="41" spans="1:7" x14ac:dyDescent="0.2">
      <c r="A41" s="8"/>
      <c r="B41" s="13"/>
      <c r="C41" s="9"/>
      <c r="D41" s="10"/>
      <c r="E41" s="11"/>
      <c r="F41" s="1"/>
      <c r="G41" s="1"/>
    </row>
    <row r="42" spans="1:7" x14ac:dyDescent="0.2">
      <c r="A42" s="8"/>
      <c r="B42" s="13"/>
      <c r="C42" s="9"/>
      <c r="D42" s="10"/>
      <c r="E42" s="11"/>
      <c r="F42" s="1"/>
      <c r="G42" s="1"/>
    </row>
    <row r="43" spans="1:7" x14ac:dyDescent="0.2">
      <c r="A43" s="8"/>
      <c r="B43" s="13"/>
      <c r="C43" s="9"/>
      <c r="D43" s="10"/>
      <c r="E43" s="11"/>
      <c r="F43" s="1"/>
      <c r="G43" s="1"/>
    </row>
    <row r="44" spans="1:7" x14ac:dyDescent="0.2">
      <c r="A44" s="8"/>
      <c r="B44" s="13"/>
      <c r="C44" s="9"/>
      <c r="D44" s="10"/>
      <c r="E44" s="11"/>
      <c r="F44" s="1"/>
      <c r="G44" s="1"/>
    </row>
    <row r="45" spans="1:7" x14ac:dyDescent="0.2">
      <c r="A45" s="8"/>
      <c r="C45" s="9"/>
      <c r="D45" s="10"/>
      <c r="E45" s="11"/>
      <c r="F45" s="1"/>
      <c r="G45" s="1"/>
    </row>
    <row r="46" spans="1:7" x14ac:dyDescent="0.2">
      <c r="A46" s="8"/>
      <c r="C46" s="9"/>
      <c r="D46" s="10"/>
      <c r="E46" s="11"/>
      <c r="F46" s="1"/>
      <c r="G46" s="1"/>
    </row>
    <row r="47" spans="1:7" x14ac:dyDescent="0.2">
      <c r="A47" s="8"/>
      <c r="C47" s="9"/>
      <c r="D47" s="10"/>
      <c r="E47" s="11"/>
      <c r="F47" s="1"/>
      <c r="G47" s="1"/>
    </row>
    <row r="48" spans="1:7" x14ac:dyDescent="0.2">
      <c r="A48" s="8"/>
      <c r="B48" s="13"/>
      <c r="C48" s="9"/>
      <c r="D48" s="10"/>
      <c r="E48" s="11"/>
      <c r="F48" s="1"/>
      <c r="G48" s="1"/>
    </row>
    <row r="49" spans="1:7" x14ac:dyDescent="0.2">
      <c r="A49" s="8"/>
      <c r="B49" s="13"/>
      <c r="C49" s="9"/>
      <c r="D49" s="10"/>
      <c r="E49" s="11"/>
      <c r="F49" s="1"/>
      <c r="G49" s="1"/>
    </row>
    <row r="50" spans="1:7" x14ac:dyDescent="0.2">
      <c r="A50" s="8"/>
      <c r="B50" s="13"/>
      <c r="C50" s="9"/>
      <c r="D50" s="10"/>
      <c r="E50" s="11"/>
      <c r="F50" s="1"/>
      <c r="G50" s="1"/>
    </row>
    <row r="51" spans="1:7" ht="15" customHeight="1" x14ac:dyDescent="0.2">
      <c r="A51" s="8"/>
      <c r="B51" s="13" t="s">
        <v>45</v>
      </c>
      <c r="C51" s="9"/>
      <c r="D51" s="10"/>
      <c r="E51" s="11"/>
      <c r="F51" s="1"/>
      <c r="G51" s="1"/>
    </row>
    <row r="52" spans="1:7" ht="15" customHeight="1" x14ac:dyDescent="0.2">
      <c r="A52" s="8"/>
      <c r="B52" s="127" t="s">
        <v>99</v>
      </c>
      <c r="C52" s="9"/>
      <c r="D52" s="10"/>
      <c r="E52" s="11"/>
      <c r="F52" s="1"/>
      <c r="G52" s="1"/>
    </row>
    <row r="53" spans="1:7" x14ac:dyDescent="0.2">
      <c r="A53" s="8"/>
      <c r="B53" s="13"/>
      <c r="C53" s="9"/>
      <c r="D53" s="10"/>
      <c r="E53" s="11"/>
      <c r="F53" s="1"/>
      <c r="G53" s="1"/>
    </row>
    <row r="54" spans="1:7" x14ac:dyDescent="0.2">
      <c r="A54" s="8"/>
      <c r="B54" s="13"/>
      <c r="C54" s="9"/>
      <c r="D54" s="10"/>
      <c r="E54" s="11"/>
      <c r="F54" s="1"/>
      <c r="G54" s="1"/>
    </row>
    <row r="55" spans="1:7" ht="21" customHeight="1" x14ac:dyDescent="0.2">
      <c r="A55" s="8"/>
      <c r="B55" s="13"/>
      <c r="C55" s="9"/>
      <c r="D55" s="10"/>
      <c r="E55" s="11"/>
      <c r="F55" s="1"/>
      <c r="G55" s="1"/>
    </row>
    <row r="56" spans="1:7" x14ac:dyDescent="0.2">
      <c r="A56" s="8"/>
      <c r="B56" s="13"/>
      <c r="C56" s="9"/>
      <c r="D56" s="10"/>
      <c r="E56" s="11"/>
      <c r="F56" s="1"/>
      <c r="G56" s="1"/>
    </row>
    <row r="57" spans="1:7" ht="12.75" customHeight="1" x14ac:dyDescent="0.2">
      <c r="A57" s="8"/>
      <c r="B57" s="13"/>
      <c r="C57" s="9"/>
      <c r="D57" s="10"/>
      <c r="E57" s="11"/>
      <c r="F57" s="1"/>
      <c r="G57" s="1"/>
    </row>
    <row r="58" spans="1:7" ht="12.75" customHeight="1" x14ac:dyDescent="0.2">
      <c r="A58" s="8"/>
      <c r="B58" s="13"/>
      <c r="C58" s="9"/>
      <c r="D58" s="10"/>
      <c r="E58" s="11"/>
      <c r="F58" s="1"/>
      <c r="G58" s="1"/>
    </row>
    <row r="59" spans="1:7" ht="12.75" customHeight="1" x14ac:dyDescent="0.2">
      <c r="A59" s="8"/>
      <c r="B59" s="13"/>
      <c r="C59" s="9"/>
      <c r="D59" s="10"/>
      <c r="E59" s="11"/>
      <c r="F59" s="1"/>
      <c r="G59" s="1"/>
    </row>
    <row r="60" spans="1:7" ht="21" customHeight="1" x14ac:dyDescent="0.2">
      <c r="A60" s="8"/>
      <c r="B60" s="76" t="s">
        <v>48</v>
      </c>
      <c r="C60" s="9"/>
      <c r="D60" s="10"/>
      <c r="E60" s="11"/>
      <c r="F60" s="1"/>
      <c r="G60" s="1"/>
    </row>
    <row r="61" spans="1:7" ht="12.75" customHeight="1" x14ac:dyDescent="0.2">
      <c r="A61" s="8"/>
      <c r="B61" s="13"/>
      <c r="C61" s="9"/>
      <c r="D61" s="10"/>
      <c r="E61" s="11"/>
      <c r="F61" s="1"/>
      <c r="G61" s="1"/>
    </row>
    <row r="62" spans="1:7" ht="27" customHeight="1" x14ac:dyDescent="0.2">
      <c r="A62" s="8"/>
      <c r="B62" s="185"/>
      <c r="C62" s="185"/>
      <c r="D62" s="185"/>
      <c r="E62" s="185"/>
      <c r="F62" s="185"/>
      <c r="G62" s="1"/>
    </row>
    <row r="63" spans="1:7" ht="13.5" customHeight="1" x14ac:dyDescent="0.2">
      <c r="A63" s="8"/>
      <c r="B63" s="13"/>
      <c r="C63" s="9"/>
      <c r="D63" s="10"/>
      <c r="E63" s="11"/>
      <c r="F63" s="1"/>
      <c r="G63" s="1"/>
    </row>
    <row r="64" spans="1:7" x14ac:dyDescent="0.2">
      <c r="A64" s="8"/>
      <c r="B64" s="15"/>
      <c r="C64" s="9"/>
      <c r="D64" s="10"/>
      <c r="E64" s="11"/>
      <c r="F64" s="1"/>
      <c r="G64" s="1"/>
    </row>
    <row r="65" spans="1:7" x14ac:dyDescent="0.2">
      <c r="A65" s="8"/>
      <c r="B65" s="15"/>
      <c r="C65" s="9"/>
      <c r="D65" s="10"/>
      <c r="E65" s="11"/>
      <c r="F65" s="1"/>
      <c r="G65" s="1"/>
    </row>
    <row r="66" spans="1:7" ht="27.75" customHeight="1" x14ac:dyDescent="0.2">
      <c r="A66" s="8"/>
      <c r="B66" s="15"/>
      <c r="C66" s="9"/>
      <c r="D66" s="10"/>
      <c r="E66" s="11"/>
      <c r="F66" s="1"/>
      <c r="G66" s="1"/>
    </row>
    <row r="67" spans="1:7" x14ac:dyDescent="0.2">
      <c r="A67" s="8"/>
      <c r="B67" s="14" t="s">
        <v>13</v>
      </c>
      <c r="C67" s="9"/>
      <c r="D67" s="10"/>
      <c r="E67" s="11"/>
      <c r="F67" s="1"/>
      <c r="G67" s="1"/>
    </row>
    <row r="68" spans="1:7" x14ac:dyDescent="0.2">
      <c r="A68" s="8"/>
      <c r="B68" s="16"/>
      <c r="C68" s="9"/>
      <c r="D68" s="10"/>
      <c r="E68" s="11"/>
      <c r="F68" s="1"/>
      <c r="G68" s="1"/>
    </row>
    <row r="69" spans="1:7" x14ac:dyDescent="0.2">
      <c r="A69" s="17" t="s">
        <v>14</v>
      </c>
      <c r="B69" s="16" t="s">
        <v>15</v>
      </c>
      <c r="C69" s="9"/>
      <c r="D69" s="10"/>
      <c r="E69" s="11"/>
      <c r="F69" s="1"/>
      <c r="G69" s="1"/>
    </row>
    <row r="70" spans="1:7" x14ac:dyDescent="0.2">
      <c r="A70" s="17"/>
      <c r="B70" s="16"/>
      <c r="C70" s="9"/>
      <c r="D70" s="10"/>
      <c r="E70" s="11"/>
      <c r="F70" s="1"/>
      <c r="G70" s="1"/>
    </row>
    <row r="71" spans="1:7" x14ac:dyDescent="0.2">
      <c r="A71" s="17" t="s">
        <v>16</v>
      </c>
      <c r="B71" s="16" t="s">
        <v>17</v>
      </c>
      <c r="C71" s="9"/>
      <c r="D71" s="10"/>
      <c r="E71" s="11"/>
      <c r="F71" s="1"/>
      <c r="G71" s="1"/>
    </row>
    <row r="72" spans="1:7" x14ac:dyDescent="0.2">
      <c r="A72" s="17"/>
      <c r="B72" s="16"/>
      <c r="C72" s="9"/>
      <c r="D72" s="10"/>
      <c r="E72" s="11"/>
      <c r="F72" s="1"/>
      <c r="G72" s="1"/>
    </row>
    <row r="73" spans="1:7" x14ac:dyDescent="0.2">
      <c r="A73" s="17" t="s">
        <v>18</v>
      </c>
      <c r="B73" s="16" t="s">
        <v>100</v>
      </c>
      <c r="C73" s="9"/>
      <c r="D73" s="10"/>
      <c r="E73" s="11"/>
      <c r="F73" s="1"/>
      <c r="G73" s="1"/>
    </row>
    <row r="74" spans="1:7" x14ac:dyDescent="0.2">
      <c r="A74" s="17"/>
      <c r="B74" s="16"/>
      <c r="C74" s="9"/>
      <c r="D74" s="10"/>
      <c r="E74" s="11"/>
      <c r="F74" s="1"/>
      <c r="G74" s="1"/>
    </row>
    <row r="75" spans="1:7" x14ac:dyDescent="0.2">
      <c r="A75" s="17" t="s">
        <v>19</v>
      </c>
      <c r="B75" s="16" t="s">
        <v>20</v>
      </c>
      <c r="C75" s="9"/>
      <c r="D75" s="10"/>
      <c r="E75" s="11"/>
      <c r="F75" s="1"/>
      <c r="G75" s="1"/>
    </row>
    <row r="76" spans="1:7" x14ac:dyDescent="0.2">
      <c r="A76" s="17"/>
      <c r="B76" s="16"/>
      <c r="C76" s="9"/>
      <c r="D76" s="10"/>
      <c r="E76" s="11"/>
      <c r="F76" s="1"/>
      <c r="G76" s="1"/>
    </row>
    <row r="77" spans="1:7" x14ac:dyDescent="0.2">
      <c r="A77" s="17" t="s">
        <v>21</v>
      </c>
      <c r="B77" s="16" t="s">
        <v>89</v>
      </c>
      <c r="C77" s="9"/>
      <c r="D77" s="10"/>
      <c r="E77" s="11"/>
      <c r="F77" s="1"/>
      <c r="G77" s="1"/>
    </row>
    <row r="78" spans="1:7" x14ac:dyDescent="0.2">
      <c r="A78" s="17"/>
      <c r="B78" s="16"/>
      <c r="C78" s="9"/>
      <c r="D78" s="10"/>
      <c r="E78" s="11"/>
      <c r="F78" s="1"/>
      <c r="G78" s="1"/>
    </row>
    <row r="79" spans="1:7" x14ac:dyDescent="0.2">
      <c r="A79" s="17" t="s">
        <v>88</v>
      </c>
      <c r="B79" s="16" t="s">
        <v>22</v>
      </c>
      <c r="C79" s="9"/>
      <c r="D79" s="10"/>
      <c r="E79" s="11"/>
      <c r="F79" s="1"/>
      <c r="G79" s="1"/>
    </row>
    <row r="80" spans="1:7" x14ac:dyDescent="0.2">
      <c r="A80" s="17"/>
      <c r="B80" s="16"/>
      <c r="C80" s="9"/>
      <c r="D80" s="10"/>
      <c r="E80" s="11"/>
      <c r="F80" s="1"/>
      <c r="G80" s="1"/>
    </row>
    <row r="81" spans="1:7" ht="30" customHeight="1" x14ac:dyDescent="0.2">
      <c r="A81" s="8"/>
      <c r="B81" s="16"/>
      <c r="C81" s="9"/>
      <c r="D81" s="10"/>
      <c r="E81" s="11"/>
      <c r="F81" s="1"/>
      <c r="G81" s="1"/>
    </row>
    <row r="82" spans="1:7" ht="30" customHeight="1" x14ac:dyDescent="0.2">
      <c r="A82" s="8"/>
      <c r="B82" s="16"/>
      <c r="C82" s="9"/>
      <c r="D82" s="10"/>
      <c r="E82" s="11"/>
      <c r="F82" s="1"/>
      <c r="G82" s="1"/>
    </row>
    <row r="83" spans="1:7" ht="18" customHeight="1" x14ac:dyDescent="0.2">
      <c r="A83" s="8"/>
      <c r="B83" s="16" t="s">
        <v>23</v>
      </c>
      <c r="C83" s="9"/>
      <c r="D83" s="10"/>
      <c r="E83" s="11"/>
      <c r="F83" s="1"/>
      <c r="G83" s="1"/>
    </row>
    <row r="84" spans="1:7" ht="42" customHeight="1" x14ac:dyDescent="0.2">
      <c r="A84" s="8"/>
      <c r="B84" s="86" t="s">
        <v>101</v>
      </c>
      <c r="C84" s="9"/>
      <c r="D84" s="10"/>
      <c r="E84" s="11"/>
      <c r="F84" s="1"/>
      <c r="G84" s="1"/>
    </row>
    <row r="85" spans="1:7" ht="14.25" customHeight="1" x14ac:dyDescent="0.2">
      <c r="A85" s="8"/>
      <c r="B85" s="16"/>
      <c r="C85" s="9"/>
      <c r="D85" s="10"/>
      <c r="E85" s="11"/>
      <c r="F85" s="1"/>
      <c r="G85" s="1"/>
    </row>
    <row r="86" spans="1:7" ht="13.5" customHeight="1" x14ac:dyDescent="0.2">
      <c r="A86" s="8"/>
      <c r="B86" s="16"/>
      <c r="C86" s="9"/>
      <c r="D86" s="10"/>
      <c r="E86" s="11"/>
      <c r="F86" s="1"/>
      <c r="G86" s="1"/>
    </row>
    <row r="87" spans="1:7" x14ac:dyDescent="0.2">
      <c r="A87" s="8"/>
      <c r="B87" s="16"/>
      <c r="C87" s="9"/>
      <c r="D87" s="10"/>
      <c r="E87" s="11"/>
      <c r="F87" s="1"/>
      <c r="G87" s="1"/>
    </row>
    <row r="88" spans="1:7" ht="13.5" customHeight="1" x14ac:dyDescent="0.2">
      <c r="A88" s="8"/>
      <c r="B88" s="16"/>
      <c r="C88" s="9"/>
      <c r="D88" s="10"/>
      <c r="E88" s="11"/>
      <c r="F88" s="1"/>
      <c r="G88" s="1"/>
    </row>
    <row r="89" spans="1:7" x14ac:dyDescent="0.2">
      <c r="A89" s="8"/>
      <c r="B89" s="16"/>
      <c r="C89" s="9"/>
      <c r="D89" s="10"/>
      <c r="E89" s="11"/>
      <c r="F89" s="1"/>
      <c r="G89" s="1"/>
    </row>
    <row r="90" spans="1:7" x14ac:dyDescent="0.2">
      <c r="A90" s="8"/>
      <c r="B90" s="16"/>
      <c r="C90" s="9"/>
      <c r="D90" s="10"/>
      <c r="E90" s="11"/>
      <c r="F90" s="1"/>
      <c r="G90" s="1"/>
    </row>
    <row r="91" spans="1:7" ht="12.75" customHeight="1" x14ac:dyDescent="0.2">
      <c r="A91" s="8"/>
      <c r="B91" s="16"/>
      <c r="C91" s="9"/>
      <c r="D91" s="10"/>
      <c r="E91" s="11"/>
      <c r="F91" s="1"/>
      <c r="G91" s="1"/>
    </row>
    <row r="92" spans="1:7" ht="30" customHeight="1" x14ac:dyDescent="0.2">
      <c r="A92" s="18" t="s">
        <v>62</v>
      </c>
      <c r="B92" s="19" t="s">
        <v>63</v>
      </c>
      <c r="C92" s="20" t="s">
        <v>64</v>
      </c>
      <c r="D92" s="21" t="s">
        <v>65</v>
      </c>
      <c r="E92" s="21" t="s">
        <v>66</v>
      </c>
      <c r="F92" s="22" t="s">
        <v>67</v>
      </c>
    </row>
    <row r="93" spans="1:7" ht="12.75" customHeight="1" x14ac:dyDescent="0.2">
      <c r="A93" s="8"/>
      <c r="B93" s="16"/>
      <c r="C93" s="9"/>
      <c r="D93" s="10"/>
      <c r="E93" s="23"/>
      <c r="F93" s="24"/>
      <c r="G93" s="1"/>
    </row>
    <row r="94" spans="1:7" ht="15" customHeight="1" x14ac:dyDescent="0.2">
      <c r="A94" s="17" t="s">
        <v>14</v>
      </c>
      <c r="B94" s="16" t="s">
        <v>15</v>
      </c>
      <c r="C94" s="9"/>
      <c r="D94" s="10"/>
      <c r="E94" s="11"/>
      <c r="F94" s="1"/>
      <c r="G94" s="1"/>
    </row>
    <row r="95" spans="1:7" ht="12.75" customHeight="1" x14ac:dyDescent="0.2">
      <c r="A95" s="8"/>
      <c r="B95" s="16"/>
      <c r="C95" s="9"/>
      <c r="D95" s="10"/>
      <c r="E95" s="11"/>
      <c r="F95" s="1"/>
      <c r="G95" s="1"/>
    </row>
    <row r="96" spans="1:7" customFormat="1" ht="54" customHeight="1" x14ac:dyDescent="0.2">
      <c r="A96" s="85" t="s">
        <v>24</v>
      </c>
      <c r="B96" s="86" t="s">
        <v>159</v>
      </c>
      <c r="D96" s="128"/>
      <c r="E96" s="88"/>
      <c r="F96" s="88"/>
      <c r="G96" s="88"/>
    </row>
    <row r="97" spans="1:13" customFormat="1" ht="27" customHeight="1" x14ac:dyDescent="0.2">
      <c r="A97" s="85"/>
      <c r="B97" s="86" t="s">
        <v>107</v>
      </c>
      <c r="C97" s="87" t="s">
        <v>25</v>
      </c>
      <c r="D97" s="117">
        <v>1220</v>
      </c>
      <c r="E97" s="3"/>
      <c r="F97" s="24">
        <f>D97*E97</f>
        <v>0</v>
      </c>
      <c r="G97" s="88"/>
    </row>
    <row r="98" spans="1:13" customFormat="1" ht="12.75" customHeight="1" x14ac:dyDescent="0.2">
      <c r="A98" s="85"/>
      <c r="B98" s="86"/>
      <c r="C98" s="87"/>
      <c r="D98" s="117"/>
      <c r="E98" s="88"/>
      <c r="F98" s="88"/>
      <c r="G98" s="88"/>
    </row>
    <row r="99" spans="1:13" ht="54" customHeight="1" x14ac:dyDescent="0.2">
      <c r="A99" s="17" t="s">
        <v>26</v>
      </c>
      <c r="B99" s="16" t="s">
        <v>113</v>
      </c>
      <c r="C99" s="9"/>
      <c r="D99" s="25"/>
      <c r="E99" s="3"/>
      <c r="F99" s="24"/>
      <c r="G99" s="1"/>
    </row>
    <row r="100" spans="1:13" ht="27" customHeight="1" x14ac:dyDescent="0.2">
      <c r="A100" s="17"/>
      <c r="B100" s="16" t="s">
        <v>102</v>
      </c>
      <c r="C100" s="9"/>
      <c r="D100" s="25"/>
      <c r="E100" s="3"/>
      <c r="F100" s="24"/>
      <c r="G100" s="1"/>
    </row>
    <row r="101" spans="1:13" ht="54" customHeight="1" x14ac:dyDescent="0.2">
      <c r="A101" s="17"/>
      <c r="B101" s="16" t="s">
        <v>103</v>
      </c>
      <c r="C101" s="9" t="s">
        <v>43</v>
      </c>
      <c r="D101" s="44">
        <v>70</v>
      </c>
      <c r="E101" s="3"/>
      <c r="F101" s="24">
        <f>D101*E101</f>
        <v>0</v>
      </c>
      <c r="G101" s="1"/>
    </row>
    <row r="102" spans="1:13" x14ac:dyDescent="0.2">
      <c r="A102" s="17"/>
      <c r="B102" s="16"/>
      <c r="C102" s="9"/>
      <c r="D102" s="10"/>
      <c r="E102" s="1"/>
      <c r="F102" s="1"/>
      <c r="G102" s="1"/>
    </row>
    <row r="103" spans="1:13" ht="39" customHeight="1" x14ac:dyDescent="0.2">
      <c r="A103" s="17" t="s">
        <v>27</v>
      </c>
      <c r="B103" s="16" t="s">
        <v>44</v>
      </c>
      <c r="C103" s="9"/>
      <c r="D103" s="26"/>
      <c r="E103" s="3"/>
      <c r="F103" s="24"/>
      <c r="G103" s="1"/>
    </row>
    <row r="104" spans="1:13" customFormat="1" ht="54" customHeight="1" x14ac:dyDescent="0.2">
      <c r="A104" s="85"/>
      <c r="B104" s="86" t="s">
        <v>104</v>
      </c>
      <c r="C104" s="87"/>
      <c r="D104" s="117"/>
      <c r="E104" s="88"/>
      <c r="F104" s="88"/>
      <c r="G104" s="88"/>
    </row>
    <row r="105" spans="1:13" customFormat="1" ht="27.75" customHeight="1" x14ac:dyDescent="0.2">
      <c r="A105" s="85"/>
      <c r="B105" s="86" t="s">
        <v>105</v>
      </c>
      <c r="D105" s="128"/>
      <c r="E105" s="88"/>
      <c r="F105" s="88"/>
      <c r="G105" s="88"/>
    </row>
    <row r="106" spans="1:13" customFormat="1" ht="39" customHeight="1" x14ac:dyDescent="0.2">
      <c r="A106" s="85"/>
      <c r="B106" s="86" t="s">
        <v>109</v>
      </c>
      <c r="D106" s="128"/>
      <c r="E106" s="88"/>
      <c r="F106" s="88"/>
      <c r="G106" s="88"/>
    </row>
    <row r="107" spans="1:13" customFormat="1" ht="13.5" customHeight="1" x14ac:dyDescent="0.2">
      <c r="A107" s="85"/>
      <c r="B107" s="86" t="s">
        <v>106</v>
      </c>
      <c r="C107" s="9" t="s">
        <v>55</v>
      </c>
      <c r="D107" s="129">
        <v>1</v>
      </c>
      <c r="E107" s="3"/>
      <c r="F107" s="24">
        <f>D107*E107</f>
        <v>0</v>
      </c>
      <c r="G107" s="88"/>
    </row>
    <row r="108" spans="1:13" ht="12.75" customHeight="1" x14ac:dyDescent="0.2">
      <c r="A108" s="8"/>
      <c r="B108" s="16"/>
      <c r="C108" s="9"/>
      <c r="D108" s="10"/>
      <c r="E108" s="11"/>
      <c r="F108" s="1"/>
      <c r="G108" s="1"/>
    </row>
    <row r="109" spans="1:13" ht="78" customHeight="1" x14ac:dyDescent="0.2">
      <c r="A109" s="17" t="s">
        <v>28</v>
      </c>
      <c r="B109" s="86" t="s">
        <v>160</v>
      </c>
      <c r="C109" s="87"/>
      <c r="D109" s="117"/>
      <c r="E109" s="93"/>
      <c r="F109" s="96"/>
      <c r="G109" s="1"/>
    </row>
    <row r="110" spans="1:13" customFormat="1" ht="13.5" customHeight="1" x14ac:dyDescent="0.2">
      <c r="A110" s="85"/>
      <c r="B110" s="86" t="s">
        <v>161</v>
      </c>
      <c r="C110" s="87" t="s">
        <v>25</v>
      </c>
      <c r="D110" s="117">
        <v>100</v>
      </c>
      <c r="E110" s="93"/>
      <c r="F110" s="96">
        <f>D110*E110</f>
        <v>0</v>
      </c>
      <c r="G110" s="88"/>
    </row>
    <row r="111" spans="1:13" s="101" customFormat="1" ht="13.5" customHeight="1" x14ac:dyDescent="0.2">
      <c r="A111" s="85"/>
      <c r="B111" s="166" t="s">
        <v>162</v>
      </c>
      <c r="C111" s="87" t="s">
        <v>43</v>
      </c>
      <c r="D111" s="138">
        <v>30</v>
      </c>
      <c r="E111" s="93"/>
      <c r="F111" s="96">
        <f>D111*E111</f>
        <v>0</v>
      </c>
      <c r="G111" s="138"/>
      <c r="H111" s="103"/>
      <c r="I111" s="103"/>
      <c r="J111" s="103"/>
      <c r="K111" s="104"/>
      <c r="L111" s="105"/>
      <c r="M111" s="105"/>
    </row>
    <row r="112" spans="1:13" ht="13.5" customHeight="1" x14ac:dyDescent="0.2">
      <c r="A112" s="17"/>
      <c r="B112" s="16" t="s">
        <v>163</v>
      </c>
      <c r="C112" s="9" t="s">
        <v>52</v>
      </c>
      <c r="D112" s="167">
        <v>2</v>
      </c>
      <c r="E112" s="3"/>
      <c r="F112" s="93">
        <f>D112*E112</f>
        <v>0</v>
      </c>
      <c r="G112" s="1"/>
    </row>
    <row r="113" spans="1:13" ht="12" customHeight="1" x14ac:dyDescent="0.2">
      <c r="A113" s="8"/>
      <c r="B113" s="16"/>
      <c r="C113" s="9"/>
      <c r="D113" s="10"/>
      <c r="E113" s="68"/>
      <c r="F113" s="24"/>
      <c r="G113" s="1"/>
    </row>
    <row r="114" spans="1:13" ht="39" customHeight="1" x14ac:dyDescent="0.2">
      <c r="A114" s="17" t="s">
        <v>30</v>
      </c>
      <c r="B114" s="16" t="s">
        <v>218</v>
      </c>
      <c r="C114" s="9"/>
      <c r="D114" s="10"/>
      <c r="E114" s="11"/>
      <c r="F114" s="1"/>
      <c r="G114" s="1"/>
    </row>
    <row r="115" spans="1:13" ht="13.5" customHeight="1" x14ac:dyDescent="0.2">
      <c r="A115" s="85"/>
      <c r="B115" s="86" t="s">
        <v>217</v>
      </c>
      <c r="C115" s="87" t="s">
        <v>52</v>
      </c>
      <c r="D115" s="91">
        <v>1</v>
      </c>
      <c r="E115" s="93"/>
      <c r="F115" s="93">
        <f>D115*E115</f>
        <v>0</v>
      </c>
      <c r="G115" s="1"/>
    </row>
    <row r="116" spans="1:13" ht="13.5" customHeight="1" x14ac:dyDescent="0.2">
      <c r="A116" s="85"/>
      <c r="B116" s="86"/>
      <c r="C116" s="87"/>
      <c r="D116" s="91"/>
      <c r="E116" s="93"/>
      <c r="F116" s="93"/>
      <c r="G116" s="1"/>
    </row>
    <row r="117" spans="1:13" ht="12.75" customHeight="1" x14ac:dyDescent="0.2">
      <c r="A117" s="8"/>
      <c r="B117" s="16"/>
      <c r="C117" s="9"/>
      <c r="D117" s="10"/>
      <c r="E117" s="11"/>
      <c r="F117" s="1"/>
      <c r="G117" s="1"/>
    </row>
    <row r="118" spans="1:13" ht="30" customHeight="1" x14ac:dyDescent="0.2">
      <c r="A118" s="18" t="s">
        <v>62</v>
      </c>
      <c r="B118" s="19" t="s">
        <v>63</v>
      </c>
      <c r="C118" s="20" t="s">
        <v>64</v>
      </c>
      <c r="D118" s="21" t="s">
        <v>65</v>
      </c>
      <c r="E118" s="21" t="s">
        <v>66</v>
      </c>
      <c r="F118" s="22" t="s">
        <v>67</v>
      </c>
    </row>
    <row r="119" spans="1:13" ht="12.75" customHeight="1" x14ac:dyDescent="0.2">
      <c r="A119" s="8"/>
      <c r="B119" s="16"/>
      <c r="C119" s="9"/>
      <c r="D119" s="10"/>
      <c r="E119" s="23"/>
      <c r="F119" s="24"/>
      <c r="G119" s="1"/>
    </row>
    <row r="120" spans="1:13" ht="66" customHeight="1" x14ac:dyDescent="0.2">
      <c r="A120" s="17" t="s">
        <v>59</v>
      </c>
      <c r="B120" s="16" t="s">
        <v>164</v>
      </c>
      <c r="C120" s="9"/>
      <c r="D120" s="10"/>
      <c r="E120" s="11"/>
      <c r="F120" s="1"/>
      <c r="G120" s="1"/>
    </row>
    <row r="121" spans="1:13" ht="13.5" customHeight="1" x14ac:dyDescent="0.2">
      <c r="A121" s="85"/>
      <c r="B121" s="16" t="s">
        <v>165</v>
      </c>
      <c r="C121" s="87" t="s">
        <v>29</v>
      </c>
      <c r="D121" s="95">
        <v>50</v>
      </c>
      <c r="E121" s="93"/>
      <c r="F121" s="93">
        <f>D121*E121</f>
        <v>0</v>
      </c>
      <c r="G121" s="1"/>
    </row>
    <row r="122" spans="1:13" ht="12.75" customHeight="1" x14ac:dyDescent="0.2">
      <c r="A122" s="8"/>
      <c r="B122" s="16"/>
      <c r="C122" s="9"/>
      <c r="D122" s="10"/>
      <c r="E122" s="23"/>
      <c r="F122" s="24"/>
      <c r="G122" s="1"/>
    </row>
    <row r="123" spans="1:13" s="27" customFormat="1" ht="64.5" customHeight="1" x14ac:dyDescent="0.2">
      <c r="A123" s="135" t="s">
        <v>71</v>
      </c>
      <c r="B123" s="94" t="s">
        <v>166</v>
      </c>
      <c r="C123" s="90" t="s">
        <v>43</v>
      </c>
      <c r="D123" s="89">
        <v>350</v>
      </c>
      <c r="E123" s="3"/>
      <c r="F123" s="24">
        <f>D123*E123</f>
        <v>0</v>
      </c>
      <c r="G123" s="30"/>
      <c r="H123" s="31"/>
      <c r="I123" s="32"/>
      <c r="J123" s="32"/>
      <c r="K123" s="33"/>
      <c r="L123" s="34"/>
      <c r="M123" s="34"/>
    </row>
    <row r="124" spans="1:13" ht="12.75" customHeight="1" x14ac:dyDescent="0.2">
      <c r="A124" s="8"/>
      <c r="B124" s="16"/>
      <c r="C124" s="9"/>
      <c r="D124" s="10"/>
      <c r="E124" s="23"/>
      <c r="F124" s="24"/>
      <c r="G124" s="1"/>
    </row>
    <row r="125" spans="1:13" ht="52.5" customHeight="1" x14ac:dyDescent="0.2">
      <c r="A125" s="17" t="s">
        <v>72</v>
      </c>
      <c r="B125" s="16" t="s">
        <v>167</v>
      </c>
      <c r="C125" s="9" t="s">
        <v>25</v>
      </c>
      <c r="D125" s="25">
        <v>850</v>
      </c>
      <c r="E125" s="68"/>
      <c r="F125" s="24">
        <f>D125*E125</f>
        <v>0</v>
      </c>
    </row>
    <row r="126" spans="1:13" ht="12.75" customHeight="1" x14ac:dyDescent="0.2"/>
    <row r="127" spans="1:13" s="99" customFormat="1" ht="52.5" customHeight="1" x14ac:dyDescent="0.2">
      <c r="A127" s="97" t="s">
        <v>75</v>
      </c>
      <c r="B127" s="86" t="s">
        <v>74</v>
      </c>
      <c r="C127" s="90" t="s">
        <v>43</v>
      </c>
      <c r="D127" s="89">
        <v>120</v>
      </c>
      <c r="E127" s="3"/>
      <c r="F127" s="24">
        <f>D127*E127</f>
        <v>0</v>
      </c>
      <c r="G127" s="98"/>
      <c r="H127" s="98"/>
      <c r="I127" s="98"/>
      <c r="J127" s="98"/>
    </row>
    <row r="128" spans="1:13" ht="12.75" customHeight="1" x14ac:dyDescent="0.2">
      <c r="A128" s="8"/>
      <c r="B128" s="16"/>
      <c r="C128" s="9"/>
      <c r="D128" s="10"/>
      <c r="E128" s="23"/>
      <c r="F128" s="24"/>
      <c r="G128" s="1"/>
    </row>
    <row r="129" spans="1:10" ht="39" customHeight="1" x14ac:dyDescent="0.2">
      <c r="A129" s="17" t="s">
        <v>77</v>
      </c>
      <c r="B129" s="16" t="s">
        <v>56</v>
      </c>
      <c r="C129" s="9"/>
      <c r="D129" s="10"/>
      <c r="E129" s="11"/>
      <c r="F129" s="1"/>
      <c r="G129" s="1"/>
    </row>
    <row r="130" spans="1:10" ht="66" customHeight="1" x14ac:dyDescent="0.2">
      <c r="A130" s="8"/>
      <c r="B130" s="16" t="s">
        <v>57</v>
      </c>
      <c r="C130" s="9"/>
      <c r="D130" s="10"/>
      <c r="E130" s="11"/>
      <c r="F130" s="1"/>
      <c r="G130" s="1"/>
    </row>
    <row r="131" spans="1:10" ht="27" customHeight="1" x14ac:dyDescent="0.2">
      <c r="A131" s="8"/>
      <c r="B131" s="16" t="s">
        <v>58</v>
      </c>
      <c r="C131" s="9" t="s">
        <v>29</v>
      </c>
      <c r="D131" s="25">
        <v>10</v>
      </c>
      <c r="E131" s="3"/>
      <c r="F131" s="24">
        <f>D131*E131</f>
        <v>0</v>
      </c>
      <c r="G131" s="1"/>
    </row>
    <row r="132" spans="1:10" ht="12.75" customHeight="1" x14ac:dyDescent="0.2">
      <c r="A132" s="8"/>
      <c r="B132" s="16"/>
      <c r="C132" s="9"/>
      <c r="D132" s="25"/>
      <c r="E132" s="3"/>
      <c r="F132" s="24"/>
      <c r="G132" s="1"/>
    </row>
    <row r="133" spans="1:10" customFormat="1" ht="27" customHeight="1" x14ac:dyDescent="0.2">
      <c r="A133" s="85" t="s">
        <v>91</v>
      </c>
      <c r="B133" s="86" t="s">
        <v>169</v>
      </c>
      <c r="C133" s="87"/>
      <c r="D133" s="117"/>
      <c r="E133" s="93"/>
      <c r="F133" s="93"/>
      <c r="G133" s="88"/>
    </row>
    <row r="134" spans="1:10" customFormat="1" ht="54" customHeight="1" x14ac:dyDescent="0.2">
      <c r="A134" s="85"/>
      <c r="B134" s="86" t="s">
        <v>170</v>
      </c>
      <c r="C134" s="87"/>
      <c r="D134" s="117"/>
      <c r="E134" s="93"/>
      <c r="F134" s="93"/>
      <c r="G134" s="88"/>
    </row>
    <row r="135" spans="1:10" customFormat="1" ht="13.5" customHeight="1" x14ac:dyDescent="0.2">
      <c r="A135" s="85"/>
      <c r="B135" s="170" t="s">
        <v>171</v>
      </c>
      <c r="C135" s="87" t="s">
        <v>172</v>
      </c>
      <c r="D135" s="129">
        <v>1</v>
      </c>
      <c r="E135" s="93"/>
      <c r="F135" s="93">
        <f>D135*E135</f>
        <v>0</v>
      </c>
      <c r="G135" s="171"/>
    </row>
    <row r="136" spans="1:10" customFormat="1" ht="13.5" customHeight="1" x14ac:dyDescent="0.2">
      <c r="A136" s="85"/>
      <c r="B136" s="172" t="s">
        <v>173</v>
      </c>
      <c r="C136" s="87" t="s">
        <v>172</v>
      </c>
      <c r="D136" s="129">
        <v>1</v>
      </c>
      <c r="E136" s="93"/>
      <c r="F136" s="93">
        <f>D136*E136</f>
        <v>0</v>
      </c>
      <c r="G136" s="171"/>
    </row>
    <row r="137" spans="1:10" customFormat="1" ht="13.5" customHeight="1" x14ac:dyDescent="0.2">
      <c r="A137" s="85"/>
      <c r="B137" s="86" t="s">
        <v>175</v>
      </c>
      <c r="C137" s="87" t="s">
        <v>172</v>
      </c>
      <c r="D137" s="129">
        <v>1</v>
      </c>
      <c r="E137" s="93"/>
      <c r="F137" s="93">
        <f>D137*E137</f>
        <v>0</v>
      </c>
      <c r="G137" s="171"/>
    </row>
    <row r="138" spans="1:10" customFormat="1" ht="13.5" customHeight="1" x14ac:dyDescent="0.2">
      <c r="A138" s="85"/>
      <c r="B138" s="86" t="s">
        <v>174</v>
      </c>
      <c r="C138" s="87" t="s">
        <v>172</v>
      </c>
      <c r="D138" s="129">
        <v>1</v>
      </c>
      <c r="E138" s="93"/>
      <c r="F138" s="93">
        <f>D138*E138</f>
        <v>0</v>
      </c>
      <c r="G138" s="171"/>
    </row>
    <row r="139" spans="1:10" ht="12.75" customHeight="1" x14ac:dyDescent="0.2">
      <c r="A139" s="8"/>
      <c r="B139" s="16"/>
      <c r="C139" s="9"/>
      <c r="D139" s="10"/>
      <c r="E139" s="23"/>
      <c r="F139" s="24"/>
      <c r="G139" s="1"/>
    </row>
    <row r="140" spans="1:10" s="99" customFormat="1" ht="78" customHeight="1" x14ac:dyDescent="0.2">
      <c r="A140" s="97" t="s">
        <v>123</v>
      </c>
      <c r="B140" s="86" t="s">
        <v>190</v>
      </c>
      <c r="C140" s="90"/>
      <c r="D140" s="150"/>
      <c r="E140" s="3"/>
      <c r="F140" s="24"/>
      <c r="G140" s="98"/>
      <c r="H140" s="98"/>
      <c r="I140" s="98"/>
      <c r="J140" s="98"/>
    </row>
    <row r="141" spans="1:10" s="99" customFormat="1" ht="27" customHeight="1" x14ac:dyDescent="0.2">
      <c r="A141" s="97"/>
      <c r="B141" s="86" t="s">
        <v>189</v>
      </c>
      <c r="C141" s="90" t="s">
        <v>191</v>
      </c>
      <c r="D141" s="150">
        <v>2</v>
      </c>
      <c r="E141" s="3"/>
      <c r="F141" s="24">
        <f>D141*E141</f>
        <v>0</v>
      </c>
      <c r="G141" s="98"/>
      <c r="H141" s="98"/>
      <c r="I141" s="98"/>
      <c r="J141" s="98"/>
    </row>
    <row r="142" spans="1:10" ht="12.75" customHeight="1" x14ac:dyDescent="0.2">
      <c r="A142" s="8"/>
      <c r="B142" s="16"/>
      <c r="C142" s="9"/>
      <c r="D142" s="10"/>
      <c r="E142" s="11"/>
      <c r="F142" s="1"/>
      <c r="G142" s="1"/>
    </row>
    <row r="143" spans="1:10" ht="30" customHeight="1" x14ac:dyDescent="0.2">
      <c r="A143" s="18" t="s">
        <v>62</v>
      </c>
      <c r="B143" s="19" t="s">
        <v>63</v>
      </c>
      <c r="C143" s="20" t="s">
        <v>64</v>
      </c>
      <c r="D143" s="21" t="s">
        <v>65</v>
      </c>
      <c r="E143" s="21" t="s">
        <v>66</v>
      </c>
      <c r="F143" s="22" t="s">
        <v>67</v>
      </c>
    </row>
    <row r="144" spans="1:10" ht="12.75" customHeight="1" x14ac:dyDescent="0.2">
      <c r="A144" s="8"/>
      <c r="B144" s="16"/>
      <c r="C144" s="9"/>
      <c r="D144" s="10"/>
      <c r="E144" s="23"/>
      <c r="F144" s="24"/>
      <c r="G144" s="1"/>
    </row>
    <row r="145" spans="1:11" s="99" customFormat="1" ht="64.5" customHeight="1" x14ac:dyDescent="0.2">
      <c r="A145" s="97" t="s">
        <v>125</v>
      </c>
      <c r="B145" s="86" t="s">
        <v>168</v>
      </c>
      <c r="C145" s="90" t="s">
        <v>55</v>
      </c>
      <c r="D145" s="150">
        <v>1</v>
      </c>
      <c r="E145" s="3"/>
      <c r="F145" s="24">
        <f>D145*E145</f>
        <v>0</v>
      </c>
      <c r="G145" s="98"/>
      <c r="H145" s="98"/>
      <c r="I145" s="98"/>
      <c r="J145" s="98"/>
    </row>
    <row r="146" spans="1:11" s="99" customFormat="1" ht="12.75" customHeight="1" x14ac:dyDescent="0.2">
      <c r="A146" s="97"/>
      <c r="B146" s="16"/>
      <c r="C146" s="100"/>
      <c r="D146" s="168"/>
      <c r="E146" s="169"/>
      <c r="F146" s="101"/>
      <c r="G146" s="98"/>
      <c r="H146" s="98"/>
      <c r="I146" s="98"/>
      <c r="J146" s="98"/>
    </row>
    <row r="147" spans="1:11" ht="15" customHeight="1" x14ac:dyDescent="0.2">
      <c r="A147" s="37"/>
      <c r="B147" s="38" t="s">
        <v>31</v>
      </c>
      <c r="C147" s="39"/>
      <c r="D147" s="40"/>
      <c r="E147" s="41"/>
      <c r="F147" s="42">
        <f>SUM(F95:F146)</f>
        <v>0</v>
      </c>
      <c r="G147" s="43"/>
    </row>
    <row r="148" spans="1:11" ht="12.75" customHeight="1" x14ac:dyDescent="0.2">
      <c r="A148" s="70"/>
      <c r="B148" s="71"/>
      <c r="C148" s="72"/>
      <c r="D148" s="73"/>
      <c r="E148" s="74"/>
      <c r="F148" s="75"/>
      <c r="G148" s="43"/>
    </row>
    <row r="149" spans="1:11" ht="30" customHeight="1" x14ac:dyDescent="0.2">
      <c r="A149" s="18" t="s">
        <v>62</v>
      </c>
      <c r="B149" s="19" t="s">
        <v>63</v>
      </c>
      <c r="C149" s="20" t="s">
        <v>64</v>
      </c>
      <c r="D149" s="21" t="s">
        <v>65</v>
      </c>
      <c r="E149" s="21" t="s">
        <v>66</v>
      </c>
      <c r="F149" s="22" t="s">
        <v>67</v>
      </c>
    </row>
    <row r="150" spans="1:11" ht="12.75" customHeight="1" x14ac:dyDescent="0.2">
      <c r="A150" s="8"/>
      <c r="B150" s="16"/>
      <c r="C150" s="9"/>
      <c r="D150" s="10"/>
      <c r="E150" s="23"/>
      <c r="F150" s="24"/>
      <c r="G150" s="1"/>
    </row>
    <row r="151" spans="1:11" ht="15" customHeight="1" x14ac:dyDescent="0.2">
      <c r="A151" s="17" t="s">
        <v>16</v>
      </c>
      <c r="B151" s="16" t="s">
        <v>60</v>
      </c>
      <c r="C151" s="9"/>
      <c r="D151" s="10"/>
      <c r="E151" s="23"/>
      <c r="F151" s="24"/>
      <c r="G151" s="1"/>
    </row>
    <row r="152" spans="1:11" ht="12.75" customHeight="1" x14ac:dyDescent="0.2">
      <c r="A152" s="8"/>
      <c r="B152" s="16"/>
      <c r="C152" s="9"/>
      <c r="D152" s="10"/>
      <c r="E152" s="11"/>
      <c r="F152" s="1"/>
      <c r="G152" s="1"/>
    </row>
    <row r="153" spans="1:11" ht="66" customHeight="1" x14ac:dyDescent="0.2">
      <c r="A153" s="17" t="s">
        <v>24</v>
      </c>
      <c r="B153" s="16" t="s">
        <v>114</v>
      </c>
      <c r="C153" s="9"/>
      <c r="D153" s="10"/>
      <c r="E153" s="3"/>
      <c r="F153" s="24"/>
      <c r="G153" s="1"/>
    </row>
    <row r="154" spans="1:11" ht="39" customHeight="1" x14ac:dyDescent="0.2">
      <c r="A154" s="17"/>
      <c r="B154" s="16" t="s">
        <v>115</v>
      </c>
      <c r="C154" s="9"/>
      <c r="D154" s="10"/>
      <c r="E154" s="3"/>
      <c r="F154" s="24"/>
      <c r="G154" s="1"/>
    </row>
    <row r="155" spans="1:11" ht="13.5" customHeight="1" x14ac:dyDescent="0.2">
      <c r="A155" s="17"/>
      <c r="B155" s="16" t="s">
        <v>78</v>
      </c>
      <c r="C155" s="9" t="s">
        <v>29</v>
      </c>
      <c r="D155" s="44">
        <v>156.75</v>
      </c>
      <c r="E155" s="3"/>
      <c r="F155" s="24">
        <f>D155*E155</f>
        <v>0</v>
      </c>
      <c r="G155" s="1"/>
    </row>
    <row r="156" spans="1:11" ht="13.5" customHeight="1" x14ac:dyDescent="0.2">
      <c r="A156" s="17"/>
      <c r="B156" s="16" t="s">
        <v>79</v>
      </c>
      <c r="C156" s="9" t="s">
        <v>29</v>
      </c>
      <c r="D156" s="25">
        <v>8.25</v>
      </c>
      <c r="E156" s="3"/>
      <c r="F156" s="24">
        <f>D156*E156</f>
        <v>0</v>
      </c>
      <c r="G156" s="1"/>
    </row>
    <row r="157" spans="1:11" ht="12.75" customHeight="1" x14ac:dyDescent="0.2">
      <c r="A157" s="17"/>
      <c r="B157" s="16"/>
      <c r="C157" s="9"/>
      <c r="D157" s="10"/>
      <c r="E157" s="3"/>
      <c r="F157" s="24"/>
      <c r="G157" s="1"/>
    </row>
    <row r="158" spans="1:11" s="99" customFormat="1" ht="39" customHeight="1" x14ac:dyDescent="0.2">
      <c r="A158" s="131" t="s">
        <v>26</v>
      </c>
      <c r="B158" s="132" t="s">
        <v>116</v>
      </c>
      <c r="C158" s="9" t="s">
        <v>25</v>
      </c>
      <c r="D158" s="44">
        <v>100</v>
      </c>
      <c r="E158" s="3"/>
      <c r="F158" s="24">
        <f>D158*E158</f>
        <v>0</v>
      </c>
      <c r="G158" s="98"/>
      <c r="H158" s="98"/>
      <c r="I158" s="98"/>
      <c r="J158" s="98"/>
      <c r="K158" s="98"/>
    </row>
    <row r="159" spans="1:11" ht="12.75" customHeight="1" x14ac:dyDescent="0.2">
      <c r="A159" s="8"/>
      <c r="B159" s="16"/>
      <c r="C159" s="9"/>
      <c r="D159" s="10"/>
      <c r="E159" s="3"/>
      <c r="F159" s="24"/>
      <c r="G159" s="1"/>
    </row>
    <row r="160" spans="1:11" ht="54" customHeight="1" x14ac:dyDescent="0.2">
      <c r="A160" s="17" t="s">
        <v>27</v>
      </c>
      <c r="B160" s="16" t="s">
        <v>117</v>
      </c>
      <c r="C160" s="9" t="s">
        <v>29</v>
      </c>
      <c r="D160" s="25">
        <v>15</v>
      </c>
      <c r="E160" s="3"/>
      <c r="F160" s="3">
        <f>D160*E160</f>
        <v>0</v>
      </c>
      <c r="G160" s="1"/>
    </row>
    <row r="161" spans="1:8" ht="12.75" customHeight="1" x14ac:dyDescent="0.2">
      <c r="A161" s="8"/>
      <c r="B161" s="16"/>
      <c r="C161" s="9"/>
      <c r="D161" s="25"/>
      <c r="E161" s="3"/>
      <c r="F161" s="3"/>
      <c r="G161" s="1"/>
    </row>
    <row r="162" spans="1:8" ht="54" customHeight="1" x14ac:dyDescent="0.2">
      <c r="A162" s="17" t="s">
        <v>28</v>
      </c>
      <c r="B162" s="16" t="s">
        <v>118</v>
      </c>
      <c r="C162" s="9" t="s">
        <v>29</v>
      </c>
      <c r="D162" s="44">
        <v>57</v>
      </c>
      <c r="E162" s="3"/>
      <c r="F162" s="3">
        <f>D162*E162</f>
        <v>0</v>
      </c>
      <c r="G162" s="1"/>
    </row>
    <row r="163" spans="1:8" ht="12.75" customHeight="1" x14ac:dyDescent="0.2">
      <c r="A163" s="17"/>
      <c r="B163" s="16"/>
      <c r="C163" s="9"/>
      <c r="D163" s="10"/>
      <c r="E163" s="3"/>
      <c r="F163" s="3"/>
      <c r="G163" s="1"/>
    </row>
    <row r="164" spans="1:8" ht="78" customHeight="1" x14ac:dyDescent="0.2">
      <c r="A164" s="17" t="s">
        <v>30</v>
      </c>
      <c r="B164" s="94" t="s">
        <v>121</v>
      </c>
      <c r="C164" s="9" t="s">
        <v>29</v>
      </c>
      <c r="D164" s="44">
        <v>90</v>
      </c>
      <c r="E164" s="3"/>
      <c r="F164" s="3">
        <f>SUM(E164*D164)</f>
        <v>0</v>
      </c>
      <c r="G164" s="106"/>
    </row>
    <row r="165" spans="1:8" ht="12.75" customHeight="1" x14ac:dyDescent="0.2">
      <c r="A165" s="8"/>
      <c r="B165" s="16"/>
      <c r="C165" s="9"/>
      <c r="D165" s="10"/>
      <c r="E165" s="3"/>
      <c r="F165" s="3"/>
      <c r="G165" s="1"/>
    </row>
    <row r="166" spans="1:8" ht="66" customHeight="1" x14ac:dyDescent="0.2">
      <c r="A166" s="17" t="s">
        <v>59</v>
      </c>
      <c r="B166" s="16" t="s">
        <v>176</v>
      </c>
      <c r="C166" s="9" t="s">
        <v>29</v>
      </c>
      <c r="D166" s="44">
        <v>165</v>
      </c>
      <c r="E166" s="3"/>
      <c r="F166" s="24">
        <f>D166*E166</f>
        <v>0</v>
      </c>
      <c r="G166" s="1"/>
    </row>
    <row r="167" spans="1:8" ht="12.75" customHeight="1" x14ac:dyDescent="0.2">
      <c r="A167" s="17"/>
      <c r="B167" s="16"/>
      <c r="C167" s="9"/>
      <c r="D167" s="44"/>
      <c r="E167" s="3"/>
      <c r="F167" s="24"/>
      <c r="G167" s="1"/>
    </row>
    <row r="168" spans="1:8" customFormat="1" ht="66" customHeight="1" x14ac:dyDescent="0.2">
      <c r="A168" s="69" t="s">
        <v>71</v>
      </c>
      <c r="B168" s="94" t="s">
        <v>122</v>
      </c>
      <c r="C168" s="90" t="s">
        <v>29</v>
      </c>
      <c r="D168" s="137">
        <v>1</v>
      </c>
      <c r="E168" s="3"/>
      <c r="F168" s="24">
        <f>D168*E168</f>
        <v>0</v>
      </c>
      <c r="G168" s="88"/>
    </row>
    <row r="169" spans="1:8" ht="12.75" customHeight="1" x14ac:dyDescent="0.2">
      <c r="A169" s="8"/>
      <c r="B169" s="16"/>
      <c r="C169" s="9"/>
      <c r="D169" s="10"/>
      <c r="E169" s="23"/>
      <c r="F169" s="24"/>
      <c r="G169" s="1"/>
    </row>
    <row r="170" spans="1:8" ht="12.75" customHeight="1" x14ac:dyDescent="0.2">
      <c r="A170" s="70"/>
      <c r="B170" s="71"/>
      <c r="C170" s="72"/>
      <c r="D170" s="73"/>
      <c r="E170" s="74"/>
      <c r="F170" s="75"/>
      <c r="G170" s="43"/>
    </row>
    <row r="171" spans="1:8" ht="30" customHeight="1" x14ac:dyDescent="0.2">
      <c r="A171" s="18" t="s">
        <v>62</v>
      </c>
      <c r="B171" s="19" t="s">
        <v>63</v>
      </c>
      <c r="C171" s="20" t="s">
        <v>64</v>
      </c>
      <c r="D171" s="21" t="s">
        <v>65</v>
      </c>
      <c r="E171" s="21" t="s">
        <v>66</v>
      </c>
      <c r="F171" s="22" t="s">
        <v>67</v>
      </c>
    </row>
    <row r="172" spans="1:8" ht="15" customHeight="1" x14ac:dyDescent="0.2">
      <c r="A172" s="8"/>
      <c r="B172" s="16"/>
      <c r="C172" s="9"/>
      <c r="D172" s="10"/>
      <c r="E172" s="23"/>
      <c r="F172" s="24"/>
      <c r="G172" s="1"/>
    </row>
    <row r="173" spans="1:8" ht="66" customHeight="1" x14ac:dyDescent="0.2">
      <c r="A173" s="17" t="s">
        <v>72</v>
      </c>
      <c r="B173" s="16" t="s">
        <v>177</v>
      </c>
      <c r="C173" s="102"/>
      <c r="D173" s="138"/>
      <c r="E173" s="139"/>
      <c r="F173" s="139"/>
      <c r="G173" s="138"/>
      <c r="H173" s="136"/>
    </row>
    <row r="174" spans="1:8" ht="54" customHeight="1" x14ac:dyDescent="0.2">
      <c r="A174" s="17"/>
      <c r="B174" s="16" t="s">
        <v>178</v>
      </c>
      <c r="C174" s="102" t="s">
        <v>29</v>
      </c>
      <c r="D174" s="140">
        <v>50</v>
      </c>
      <c r="E174" s="138"/>
      <c r="F174" s="138">
        <f>SUM(E174*D174)</f>
        <v>0</v>
      </c>
      <c r="G174" s="138"/>
      <c r="H174" s="136"/>
    </row>
    <row r="175" spans="1:8" ht="13.5" customHeight="1" x14ac:dyDescent="0.2">
      <c r="A175" s="17"/>
      <c r="B175" s="104"/>
      <c r="C175" s="102"/>
      <c r="D175" s="141"/>
      <c r="E175" s="139"/>
      <c r="F175" s="138"/>
      <c r="H175" s="136"/>
    </row>
    <row r="176" spans="1:8" ht="39" customHeight="1" x14ac:dyDescent="0.2">
      <c r="A176" s="17" t="s">
        <v>75</v>
      </c>
      <c r="B176" s="16" t="s">
        <v>124</v>
      </c>
      <c r="C176" s="102" t="s">
        <v>25</v>
      </c>
      <c r="D176" s="140">
        <v>12</v>
      </c>
      <c r="E176" s="138"/>
      <c r="F176" s="138">
        <f>SUM(E176*D176)</f>
        <v>0</v>
      </c>
      <c r="H176" s="136"/>
    </row>
    <row r="177" spans="1:8" ht="13.5" customHeight="1" x14ac:dyDescent="0.2">
      <c r="A177" s="17"/>
      <c r="B177" s="16"/>
      <c r="C177" s="102"/>
      <c r="D177" s="141"/>
      <c r="E177" s="139"/>
      <c r="F177" s="138"/>
      <c r="H177" s="136"/>
    </row>
    <row r="178" spans="1:8" ht="54" customHeight="1" x14ac:dyDescent="0.2">
      <c r="A178" s="17" t="s">
        <v>77</v>
      </c>
      <c r="B178" s="16" t="s">
        <v>179</v>
      </c>
      <c r="C178" s="102" t="s">
        <v>29</v>
      </c>
      <c r="D178" s="140">
        <v>40</v>
      </c>
      <c r="E178" s="138"/>
      <c r="F178" s="138">
        <f>SUM(E178*D178)</f>
        <v>0</v>
      </c>
      <c r="H178" s="136"/>
    </row>
    <row r="179" spans="1:8" ht="13.5" customHeight="1" x14ac:dyDescent="0.2">
      <c r="A179" s="17"/>
      <c r="B179" s="142"/>
      <c r="C179" s="102"/>
      <c r="D179" s="141"/>
      <c r="E179" s="139"/>
      <c r="F179" s="138"/>
      <c r="H179" s="136"/>
    </row>
    <row r="180" spans="1:8" ht="54" customHeight="1" x14ac:dyDescent="0.2">
      <c r="A180" s="17" t="s">
        <v>91</v>
      </c>
      <c r="B180" s="16" t="s">
        <v>127</v>
      </c>
      <c r="C180" s="102" t="s">
        <v>29</v>
      </c>
      <c r="D180" s="140">
        <v>3</v>
      </c>
      <c r="E180" s="138"/>
      <c r="F180" s="138">
        <f>SUM(E180*D180)</f>
        <v>0</v>
      </c>
      <c r="H180" s="136"/>
    </row>
    <row r="181" spans="1:8" ht="13.5" customHeight="1" x14ac:dyDescent="0.2">
      <c r="A181" s="17"/>
      <c r="B181" s="16"/>
      <c r="C181" s="102"/>
      <c r="D181" s="140"/>
      <c r="E181" s="138"/>
      <c r="F181" s="138"/>
      <c r="H181" s="136"/>
    </row>
    <row r="182" spans="1:8" ht="54" customHeight="1" x14ac:dyDescent="0.2">
      <c r="A182" s="17" t="s">
        <v>123</v>
      </c>
      <c r="B182" s="16" t="s">
        <v>180</v>
      </c>
      <c r="C182" s="102" t="s">
        <v>29</v>
      </c>
      <c r="D182" s="143">
        <v>50</v>
      </c>
      <c r="E182" s="144"/>
      <c r="F182" s="138">
        <f>SUM(E182*D182)</f>
        <v>0</v>
      </c>
      <c r="H182" s="136"/>
    </row>
    <row r="183" spans="1:8" ht="13.5" customHeight="1" x14ac:dyDescent="0.2">
      <c r="A183" s="17"/>
      <c r="B183" s="16"/>
      <c r="C183" s="102"/>
      <c r="D183" s="143"/>
      <c r="E183" s="145"/>
      <c r="F183" s="138"/>
      <c r="H183" s="136"/>
    </row>
    <row r="184" spans="1:8" ht="66" customHeight="1" x14ac:dyDescent="0.2">
      <c r="A184" s="17" t="s">
        <v>125</v>
      </c>
      <c r="B184" s="16" t="s">
        <v>130</v>
      </c>
      <c r="C184" s="102" t="s">
        <v>92</v>
      </c>
      <c r="D184" s="146">
        <v>6</v>
      </c>
      <c r="E184" s="138"/>
      <c r="F184" s="138">
        <f>SUM(D184*E184)</f>
        <v>0</v>
      </c>
      <c r="H184" s="136"/>
    </row>
    <row r="185" spans="1:8" ht="13.5" customHeight="1" x14ac:dyDescent="0.2">
      <c r="A185" s="17"/>
      <c r="B185" s="16"/>
      <c r="C185" s="102"/>
      <c r="D185" s="138"/>
      <c r="E185" s="139"/>
      <c r="F185" s="138"/>
      <c r="H185" s="136"/>
    </row>
    <row r="186" spans="1:8" ht="12.75" customHeight="1" x14ac:dyDescent="0.2">
      <c r="A186" s="70"/>
      <c r="B186" s="71"/>
      <c r="C186" s="72"/>
      <c r="D186" s="73"/>
      <c r="E186" s="74"/>
      <c r="F186" s="75"/>
      <c r="G186" s="43"/>
    </row>
    <row r="187" spans="1:8" ht="30" customHeight="1" x14ac:dyDescent="0.2">
      <c r="A187" s="18" t="s">
        <v>62</v>
      </c>
      <c r="B187" s="19" t="s">
        <v>63</v>
      </c>
      <c r="C187" s="20" t="s">
        <v>64</v>
      </c>
      <c r="D187" s="21" t="s">
        <v>65</v>
      </c>
      <c r="E187" s="21" t="s">
        <v>66</v>
      </c>
      <c r="F187" s="22" t="s">
        <v>67</v>
      </c>
    </row>
    <row r="188" spans="1:8" ht="12.75" customHeight="1" x14ac:dyDescent="0.2">
      <c r="A188" s="8"/>
      <c r="B188" s="16"/>
      <c r="C188" s="9"/>
      <c r="D188" s="10"/>
      <c r="E188" s="23"/>
      <c r="F188" s="24"/>
      <c r="G188" s="1"/>
    </row>
    <row r="189" spans="1:8" customFormat="1" ht="27" customHeight="1" x14ac:dyDescent="0.2">
      <c r="A189" s="85" t="s">
        <v>126</v>
      </c>
      <c r="B189" s="86" t="s">
        <v>181</v>
      </c>
      <c r="C189" s="87"/>
      <c r="D189" s="117"/>
      <c r="E189" s="93"/>
      <c r="F189" s="93"/>
      <c r="G189" s="88"/>
    </row>
    <row r="190" spans="1:8" customFormat="1" ht="39" customHeight="1" x14ac:dyDescent="0.2">
      <c r="A190" s="85"/>
      <c r="B190" s="86" t="s">
        <v>182</v>
      </c>
      <c r="C190" s="87"/>
      <c r="D190" s="117"/>
      <c r="E190" s="93"/>
      <c r="F190" s="93"/>
      <c r="G190" s="88"/>
    </row>
    <row r="191" spans="1:8" customFormat="1" ht="27" customHeight="1" x14ac:dyDescent="0.2">
      <c r="A191" s="85"/>
      <c r="B191" s="86" t="s">
        <v>120</v>
      </c>
      <c r="C191" s="87"/>
      <c r="D191" s="117"/>
      <c r="E191" s="93"/>
      <c r="F191" s="93"/>
      <c r="G191" s="88"/>
    </row>
    <row r="192" spans="1:8" customFormat="1" ht="27" customHeight="1" x14ac:dyDescent="0.2">
      <c r="A192" s="85"/>
      <c r="B192" s="86" t="s">
        <v>32</v>
      </c>
      <c r="C192" s="87"/>
      <c r="D192" s="117"/>
      <c r="E192" s="93"/>
      <c r="F192" s="93"/>
      <c r="G192" s="88"/>
    </row>
    <row r="193" spans="1:8" customFormat="1" ht="15.75" customHeight="1" x14ac:dyDescent="0.2">
      <c r="A193" s="85"/>
      <c r="B193" s="86" t="s">
        <v>41</v>
      </c>
      <c r="C193" s="87"/>
      <c r="D193" s="117"/>
      <c r="E193" s="93"/>
      <c r="F193" s="93"/>
      <c r="G193" s="88"/>
    </row>
    <row r="194" spans="1:8" customFormat="1" ht="12.75" customHeight="1" x14ac:dyDescent="0.2">
      <c r="B194" s="86" t="s">
        <v>33</v>
      </c>
      <c r="D194" s="128"/>
      <c r="E194" s="93"/>
      <c r="F194" s="93"/>
      <c r="G194" s="88"/>
    </row>
    <row r="195" spans="1:8" customFormat="1" ht="12.75" customHeight="1" x14ac:dyDescent="0.2">
      <c r="A195" s="85"/>
      <c r="B195" s="86" t="s">
        <v>119</v>
      </c>
      <c r="C195" s="87" t="s">
        <v>29</v>
      </c>
      <c r="D195" s="117">
        <v>200</v>
      </c>
      <c r="E195" s="93"/>
      <c r="F195" s="93">
        <f>D195*E195</f>
        <v>0</v>
      </c>
      <c r="G195" s="88"/>
    </row>
    <row r="196" spans="1:8" customFormat="1" ht="12.75" customHeight="1" x14ac:dyDescent="0.2">
      <c r="A196" s="85"/>
      <c r="B196" s="86"/>
      <c r="C196" s="87"/>
      <c r="D196" s="117"/>
      <c r="E196" s="93"/>
      <c r="F196" s="93"/>
      <c r="G196" s="88"/>
    </row>
    <row r="197" spans="1:8" ht="66" customHeight="1" x14ac:dyDescent="0.2">
      <c r="A197" s="17" t="s">
        <v>128</v>
      </c>
      <c r="B197" s="16" t="s">
        <v>0</v>
      </c>
      <c r="C197" s="9" t="s">
        <v>29</v>
      </c>
      <c r="D197" s="44">
        <v>200</v>
      </c>
      <c r="E197" s="3"/>
      <c r="F197" s="3">
        <f>D197*E197</f>
        <v>0</v>
      </c>
      <c r="G197" s="1"/>
    </row>
    <row r="198" spans="1:8" ht="12.75" customHeight="1" x14ac:dyDescent="0.2">
      <c r="A198" s="17"/>
      <c r="B198" s="16"/>
      <c r="C198" s="9"/>
      <c r="D198" s="10"/>
      <c r="E198" s="11"/>
      <c r="F198" s="1"/>
      <c r="G198" s="1"/>
    </row>
    <row r="199" spans="1:8" ht="39" customHeight="1" x14ac:dyDescent="0.2">
      <c r="A199" s="17" t="s">
        <v>129</v>
      </c>
      <c r="B199" s="16" t="s">
        <v>68</v>
      </c>
      <c r="C199" s="9"/>
      <c r="D199" s="10"/>
      <c r="E199" s="11"/>
      <c r="F199" s="1"/>
      <c r="G199" s="1"/>
    </row>
    <row r="200" spans="1:8" ht="13.5" customHeight="1" x14ac:dyDescent="0.2">
      <c r="A200" s="17"/>
      <c r="B200" s="16" t="s">
        <v>33</v>
      </c>
      <c r="C200" s="9"/>
      <c r="D200" s="10"/>
      <c r="E200" s="11"/>
      <c r="F200" s="1"/>
      <c r="G200" s="1"/>
    </row>
    <row r="201" spans="1:8" ht="13.5" customHeight="1" x14ac:dyDescent="0.2">
      <c r="A201" s="17"/>
      <c r="B201" s="16" t="s">
        <v>34</v>
      </c>
      <c r="C201" s="9" t="s">
        <v>25</v>
      </c>
      <c r="D201" s="44">
        <v>385</v>
      </c>
      <c r="E201" s="3"/>
      <c r="F201" s="3">
        <f>SUM(D201*E201)</f>
        <v>0</v>
      </c>
      <c r="G201" s="1"/>
    </row>
    <row r="202" spans="1:8" ht="12.75" customHeight="1" x14ac:dyDescent="0.2">
      <c r="A202" s="8"/>
      <c r="B202" s="16"/>
      <c r="C202" s="9"/>
      <c r="D202" s="10"/>
      <c r="E202" s="11"/>
      <c r="F202" s="1"/>
      <c r="G202" s="1"/>
    </row>
    <row r="203" spans="1:8" ht="54" customHeight="1" x14ac:dyDescent="0.2">
      <c r="A203" s="17" t="s">
        <v>131</v>
      </c>
      <c r="B203" s="16" t="s">
        <v>110</v>
      </c>
      <c r="C203" s="9"/>
      <c r="D203" s="10"/>
      <c r="E203" s="11"/>
      <c r="F203" s="1"/>
      <c r="G203" s="1"/>
    </row>
    <row r="204" spans="1:8" ht="54" customHeight="1" x14ac:dyDescent="0.2">
      <c r="A204" s="17"/>
      <c r="B204" s="16" t="s">
        <v>111</v>
      </c>
      <c r="C204" s="9"/>
      <c r="D204" s="10"/>
      <c r="E204" s="11"/>
      <c r="F204" s="1"/>
      <c r="G204" s="1"/>
    </row>
    <row r="205" spans="1:8" ht="13.5" customHeight="1" x14ac:dyDescent="0.2">
      <c r="A205" s="8"/>
      <c r="B205" s="16" t="s">
        <v>35</v>
      </c>
      <c r="C205" s="9" t="s">
        <v>25</v>
      </c>
      <c r="D205" s="44">
        <v>250</v>
      </c>
      <c r="E205" s="3"/>
      <c r="F205" s="3">
        <f>SUM(D205*E205)</f>
        <v>0</v>
      </c>
      <c r="G205" s="1"/>
    </row>
    <row r="206" spans="1:8" ht="12.75" customHeight="1" x14ac:dyDescent="0.2">
      <c r="A206" s="8"/>
      <c r="B206" s="16"/>
      <c r="C206" s="9"/>
      <c r="D206" s="10"/>
      <c r="E206" s="23"/>
      <c r="F206" s="24"/>
      <c r="H206" s="5"/>
    </row>
    <row r="207" spans="1:8" ht="15" customHeight="1" x14ac:dyDescent="0.2">
      <c r="A207" s="37"/>
      <c r="B207" s="38" t="s">
        <v>31</v>
      </c>
      <c r="C207" s="39"/>
      <c r="D207" s="40"/>
      <c r="E207" s="41"/>
      <c r="F207" s="42">
        <f>SUM(F153:F206)</f>
        <v>0</v>
      </c>
      <c r="G207" s="43"/>
      <c r="H207" s="45"/>
    </row>
    <row r="208" spans="1:8" ht="12.75" customHeight="1" x14ac:dyDescent="0.2">
      <c r="A208" s="70"/>
      <c r="B208" s="71"/>
      <c r="C208" s="72"/>
      <c r="D208" s="73"/>
      <c r="E208" s="74"/>
      <c r="F208" s="75"/>
      <c r="G208" s="43"/>
      <c r="H208" s="45"/>
    </row>
    <row r="209" spans="1:7" ht="12.75" customHeight="1" x14ac:dyDescent="0.2">
      <c r="A209" s="70"/>
      <c r="B209" s="71"/>
      <c r="C209" s="72"/>
      <c r="D209" s="73"/>
      <c r="E209" s="74"/>
      <c r="F209" s="75"/>
      <c r="G209" s="43"/>
    </row>
    <row r="210" spans="1:7" ht="30" customHeight="1" x14ac:dyDescent="0.2">
      <c r="A210" s="18" t="s">
        <v>62</v>
      </c>
      <c r="B210" s="19" t="s">
        <v>63</v>
      </c>
      <c r="C210" s="20" t="s">
        <v>64</v>
      </c>
      <c r="D210" s="21" t="s">
        <v>65</v>
      </c>
      <c r="E210" s="21" t="s">
        <v>66</v>
      </c>
      <c r="F210" s="22" t="s">
        <v>67</v>
      </c>
    </row>
    <row r="211" spans="1:7" ht="12.75" customHeight="1" x14ac:dyDescent="0.2">
      <c r="A211" s="8"/>
      <c r="B211" s="16"/>
      <c r="C211" s="9"/>
      <c r="D211" s="10"/>
      <c r="E211" s="23"/>
      <c r="F211" s="24"/>
      <c r="G211" s="1"/>
    </row>
    <row r="212" spans="1:7" ht="15" customHeight="1" x14ac:dyDescent="0.2">
      <c r="A212" s="17" t="s">
        <v>18</v>
      </c>
      <c r="B212" s="16" t="s">
        <v>76</v>
      </c>
      <c r="C212" s="9"/>
      <c r="D212" s="10"/>
      <c r="E212" s="23"/>
      <c r="F212" s="24"/>
      <c r="G212" s="1"/>
    </row>
    <row r="213" spans="1:7" ht="12.75" customHeight="1" x14ac:dyDescent="0.2">
      <c r="A213" s="8"/>
      <c r="B213" s="16"/>
      <c r="C213" s="9"/>
      <c r="D213" s="10"/>
      <c r="E213" s="11"/>
      <c r="F213" s="1"/>
      <c r="G213" s="1"/>
    </row>
    <row r="214" spans="1:7" customFormat="1" ht="54" customHeight="1" x14ac:dyDescent="0.2">
      <c r="A214" s="85" t="s">
        <v>24</v>
      </c>
      <c r="B214" s="125" t="s">
        <v>11</v>
      </c>
      <c r="C214" s="87"/>
      <c r="D214" s="95"/>
      <c r="E214" s="88"/>
      <c r="F214" s="88"/>
      <c r="G214" s="88"/>
    </row>
    <row r="215" spans="1:7" customFormat="1" ht="27" customHeight="1" x14ac:dyDescent="0.2">
      <c r="A215" s="85"/>
      <c r="B215" s="125" t="s">
        <v>1</v>
      </c>
      <c r="C215" s="87"/>
      <c r="D215" s="95"/>
      <c r="E215" s="88"/>
      <c r="F215" s="88"/>
      <c r="G215" s="88"/>
    </row>
    <row r="216" spans="1:7" customFormat="1" ht="39" customHeight="1" x14ac:dyDescent="0.2">
      <c r="A216" s="85"/>
      <c r="B216" s="125" t="s">
        <v>12</v>
      </c>
      <c r="C216" s="87"/>
      <c r="D216" s="95"/>
      <c r="E216" s="88"/>
      <c r="F216" s="88"/>
      <c r="G216" s="88"/>
    </row>
    <row r="217" spans="1:7" customFormat="1" ht="6" customHeight="1" x14ac:dyDescent="0.2">
      <c r="A217" s="85"/>
      <c r="B217" s="125"/>
      <c r="C217" s="87"/>
      <c r="D217" s="95"/>
      <c r="E217" s="88"/>
      <c r="F217" s="88"/>
      <c r="G217" s="88"/>
    </row>
    <row r="218" spans="1:7" ht="13.5" customHeight="1" x14ac:dyDescent="0.2">
      <c r="A218" s="8"/>
      <c r="B218" s="107" t="s">
        <v>96</v>
      </c>
      <c r="C218" s="9" t="s">
        <v>43</v>
      </c>
      <c r="D218" s="44">
        <v>40</v>
      </c>
      <c r="E218" s="3"/>
      <c r="F218" s="3">
        <f>SUM(D218*E218)</f>
        <v>0</v>
      </c>
      <c r="G218" s="1"/>
    </row>
    <row r="219" spans="1:7" ht="13.5" customHeight="1" x14ac:dyDescent="0.2">
      <c r="A219" s="8"/>
      <c r="B219" s="107" t="s">
        <v>183</v>
      </c>
      <c r="C219" s="9" t="s">
        <v>43</v>
      </c>
      <c r="D219" s="44">
        <v>30</v>
      </c>
      <c r="E219" s="3"/>
      <c r="F219" s="3">
        <f>SUM(D219*E219)</f>
        <v>0</v>
      </c>
      <c r="G219" s="1"/>
    </row>
    <row r="220" spans="1:7" ht="12.75" customHeight="1" x14ac:dyDescent="0.2">
      <c r="A220" s="8"/>
      <c r="B220" s="108"/>
      <c r="C220" s="9"/>
      <c r="D220" s="10"/>
      <c r="E220" s="1"/>
      <c r="F220" s="1"/>
      <c r="G220" s="1"/>
    </row>
    <row r="221" spans="1:7" customFormat="1" ht="78" customHeight="1" x14ac:dyDescent="0.2">
      <c r="A221" s="69" t="s">
        <v>26</v>
      </c>
      <c r="B221" s="147" t="s">
        <v>134</v>
      </c>
      <c r="C221" s="148"/>
      <c r="D221" s="149"/>
      <c r="E221" s="88"/>
      <c r="F221" s="88"/>
      <c r="G221" s="88"/>
    </row>
    <row r="222" spans="1:7" customFormat="1" ht="90" customHeight="1" x14ac:dyDescent="0.2">
      <c r="A222" s="69"/>
      <c r="B222" s="147" t="s">
        <v>135</v>
      </c>
      <c r="C222" s="148"/>
      <c r="D222" s="149"/>
      <c r="E222" s="88"/>
      <c r="F222" s="88"/>
      <c r="G222" s="88"/>
    </row>
    <row r="223" spans="1:7" customFormat="1" ht="78" customHeight="1" x14ac:dyDescent="0.2">
      <c r="A223" s="69"/>
      <c r="B223" s="147" t="s">
        <v>136</v>
      </c>
      <c r="C223" s="148"/>
      <c r="D223" s="149"/>
      <c r="E223" s="88"/>
      <c r="F223" s="88"/>
      <c r="G223" s="88"/>
    </row>
    <row r="224" spans="1:7" customFormat="1" ht="90" customHeight="1" x14ac:dyDescent="0.2">
      <c r="A224" s="69"/>
      <c r="B224" s="147" t="s">
        <v>132</v>
      </c>
      <c r="C224" s="148"/>
      <c r="D224" s="149"/>
      <c r="E224" s="88"/>
      <c r="F224" s="88"/>
      <c r="G224" s="88"/>
    </row>
    <row r="225" spans="1:7" ht="39" customHeight="1" x14ac:dyDescent="0.2">
      <c r="A225" s="17"/>
      <c r="B225" s="86" t="s">
        <v>137</v>
      </c>
      <c r="C225" s="9"/>
      <c r="D225" s="10"/>
      <c r="E225" s="11"/>
      <c r="F225" s="3"/>
      <c r="G225" s="1"/>
    </row>
    <row r="226" spans="1:7" ht="6" customHeight="1" x14ac:dyDescent="0.2">
      <c r="A226" s="17"/>
      <c r="B226" s="86"/>
      <c r="C226" s="9"/>
      <c r="D226" s="10"/>
      <c r="E226" s="11"/>
      <c r="F226" s="3"/>
      <c r="G226" s="1"/>
    </row>
    <row r="227" spans="1:7" customFormat="1" ht="15" customHeight="1" x14ac:dyDescent="0.2">
      <c r="A227" s="69"/>
      <c r="B227" s="151" t="s">
        <v>133</v>
      </c>
      <c r="C227" s="90" t="s">
        <v>52</v>
      </c>
      <c r="D227" s="150">
        <v>3</v>
      </c>
      <c r="E227" s="3"/>
      <c r="F227" s="3">
        <f>SUM(D227*E227)</f>
        <v>0</v>
      </c>
      <c r="G227" s="88"/>
    </row>
    <row r="228" spans="1:7" customFormat="1" ht="12.75" customHeight="1" x14ac:dyDescent="0.2">
      <c r="A228" s="69"/>
      <c r="B228" s="151"/>
      <c r="C228" s="90"/>
      <c r="D228" s="150"/>
      <c r="E228" s="3"/>
      <c r="F228" s="3"/>
      <c r="G228" s="88"/>
    </row>
    <row r="229" spans="1:7" ht="12.75" customHeight="1" x14ac:dyDescent="0.2">
      <c r="A229" s="70"/>
      <c r="B229" s="71"/>
      <c r="C229" s="72"/>
      <c r="D229" s="73"/>
      <c r="E229" s="74"/>
      <c r="F229" s="75"/>
      <c r="G229" s="43"/>
    </row>
    <row r="230" spans="1:7" ht="30" customHeight="1" x14ac:dyDescent="0.2">
      <c r="A230" s="18" t="s">
        <v>62</v>
      </c>
      <c r="B230" s="19" t="s">
        <v>63</v>
      </c>
      <c r="C230" s="20" t="s">
        <v>64</v>
      </c>
      <c r="D230" s="21" t="s">
        <v>65</v>
      </c>
      <c r="E230" s="21" t="s">
        <v>66</v>
      </c>
      <c r="F230" s="22" t="s">
        <v>67</v>
      </c>
    </row>
    <row r="231" spans="1:7" ht="12.75" customHeight="1" x14ac:dyDescent="0.2">
      <c r="A231" s="8"/>
      <c r="B231" s="16"/>
      <c r="C231" s="9"/>
      <c r="D231" s="10"/>
      <c r="E231" s="23"/>
      <c r="F231" s="24"/>
      <c r="G231" s="1"/>
    </row>
    <row r="232" spans="1:7" customFormat="1" ht="27" customHeight="1" x14ac:dyDescent="0.2">
      <c r="A232" s="85" t="s">
        <v>27</v>
      </c>
      <c r="B232" s="86" t="s">
        <v>81</v>
      </c>
      <c r="C232" s="87"/>
      <c r="D232" s="95"/>
      <c r="E232" s="93"/>
      <c r="F232" s="93"/>
      <c r="G232" s="88"/>
    </row>
    <row r="233" spans="1:7" customFormat="1" ht="54" customHeight="1" x14ac:dyDescent="0.2">
      <c r="A233" s="85"/>
      <c r="B233" s="86" t="s">
        <v>138</v>
      </c>
      <c r="C233" s="87"/>
      <c r="D233" s="95"/>
      <c r="E233" s="93"/>
      <c r="F233" s="93"/>
      <c r="G233" s="88"/>
    </row>
    <row r="234" spans="1:7" customFormat="1" ht="78" customHeight="1" x14ac:dyDescent="0.2">
      <c r="A234" s="85"/>
      <c r="B234" s="86" t="s">
        <v>93</v>
      </c>
      <c r="C234" s="87"/>
      <c r="D234" s="95"/>
      <c r="E234" s="93"/>
      <c r="F234" s="93"/>
      <c r="G234" s="88"/>
    </row>
    <row r="235" spans="1:7" customFormat="1" ht="54" customHeight="1" x14ac:dyDescent="0.2">
      <c r="A235" s="85"/>
      <c r="B235" s="86" t="s">
        <v>82</v>
      </c>
      <c r="C235" s="87"/>
      <c r="D235" s="95"/>
      <c r="E235" s="93"/>
      <c r="F235" s="93"/>
      <c r="G235" s="88"/>
    </row>
    <row r="236" spans="1:7" customFormat="1" ht="27.75" customHeight="1" x14ac:dyDescent="0.2">
      <c r="A236" s="85"/>
      <c r="B236" s="86" t="s">
        <v>139</v>
      </c>
      <c r="C236" s="87" t="s">
        <v>52</v>
      </c>
      <c r="D236" s="91">
        <v>9</v>
      </c>
      <c r="E236" s="93"/>
      <c r="F236" s="93">
        <f>D236*E236</f>
        <v>0</v>
      </c>
      <c r="G236" s="88"/>
    </row>
    <row r="237" spans="1:7" customFormat="1" ht="12.75" customHeight="1" x14ac:dyDescent="0.2">
      <c r="A237" s="85"/>
      <c r="B237" s="86"/>
      <c r="C237" s="87"/>
      <c r="D237" s="95"/>
      <c r="E237" s="93"/>
      <c r="F237" s="93"/>
      <c r="G237" s="88"/>
    </row>
    <row r="238" spans="1:7" customFormat="1" ht="39" customHeight="1" x14ac:dyDescent="0.2">
      <c r="A238" s="85" t="s">
        <v>28</v>
      </c>
      <c r="B238" s="86" t="s">
        <v>94</v>
      </c>
      <c r="C238" s="87"/>
      <c r="D238" s="95"/>
      <c r="E238" s="93"/>
      <c r="F238" s="93"/>
      <c r="G238" s="88"/>
    </row>
    <row r="239" spans="1:7" customFormat="1" ht="42" customHeight="1" x14ac:dyDescent="0.2">
      <c r="A239" s="85"/>
      <c r="B239" s="86" t="s">
        <v>140</v>
      </c>
      <c r="C239" s="87"/>
      <c r="D239" s="95"/>
      <c r="E239" s="93"/>
      <c r="F239" s="93"/>
      <c r="G239" s="88"/>
    </row>
    <row r="240" spans="1:7" customFormat="1" ht="27" customHeight="1" x14ac:dyDescent="0.2">
      <c r="A240" s="85"/>
      <c r="B240" s="86" t="s">
        <v>83</v>
      </c>
      <c r="C240" s="87"/>
      <c r="D240" s="95"/>
      <c r="E240" s="93"/>
      <c r="F240" s="93"/>
      <c r="G240" s="88"/>
    </row>
    <row r="241" spans="1:7" customFormat="1" ht="90" customHeight="1" x14ac:dyDescent="0.2">
      <c r="A241" s="85"/>
      <c r="B241" s="109" t="s">
        <v>84</v>
      </c>
      <c r="C241" s="87"/>
      <c r="D241" s="95"/>
      <c r="E241" s="93"/>
      <c r="F241" s="93"/>
      <c r="G241" s="88"/>
    </row>
    <row r="242" spans="1:7" customFormat="1" ht="78" customHeight="1" x14ac:dyDescent="0.2">
      <c r="A242" s="85"/>
      <c r="B242" s="109" t="s">
        <v>85</v>
      </c>
      <c r="C242" s="87"/>
      <c r="D242" s="95"/>
      <c r="E242" s="93"/>
      <c r="F242" s="93"/>
      <c r="G242" s="88"/>
    </row>
    <row r="243" spans="1:7" customFormat="1" ht="27" customHeight="1" x14ac:dyDescent="0.2">
      <c r="A243" s="85"/>
      <c r="B243" s="86" t="s">
        <v>86</v>
      </c>
      <c r="C243" s="87"/>
      <c r="D243" s="95"/>
      <c r="E243" s="93"/>
      <c r="F243" s="93"/>
      <c r="G243" s="88"/>
    </row>
    <row r="244" spans="1:7" customFormat="1" ht="27" customHeight="1" x14ac:dyDescent="0.2">
      <c r="A244" s="85"/>
      <c r="B244" s="86" t="s">
        <v>95</v>
      </c>
      <c r="C244" s="87"/>
      <c r="D244" s="95"/>
      <c r="E244" s="93"/>
      <c r="F244" s="93"/>
      <c r="G244" s="88"/>
    </row>
    <row r="245" spans="1:7" customFormat="1" ht="6" customHeight="1" x14ac:dyDescent="0.2">
      <c r="A245" s="85"/>
      <c r="B245" s="86"/>
      <c r="C245" s="87"/>
      <c r="D245" s="95"/>
      <c r="E245" s="93"/>
      <c r="F245" s="93"/>
      <c r="G245" s="88"/>
    </row>
    <row r="246" spans="1:7" customFormat="1" ht="15" customHeight="1" x14ac:dyDescent="0.2">
      <c r="A246" s="85"/>
      <c r="B246" s="86" t="s">
        <v>108</v>
      </c>
      <c r="C246" s="87" t="s">
        <v>43</v>
      </c>
      <c r="D246" s="95">
        <v>55</v>
      </c>
      <c r="E246" s="93"/>
      <c r="F246" s="93">
        <f>D246*E246</f>
        <v>0</v>
      </c>
      <c r="G246" s="88"/>
    </row>
    <row r="247" spans="1:7" customFormat="1" ht="12.75" customHeight="1" x14ac:dyDescent="0.2">
      <c r="A247" s="85"/>
      <c r="B247" s="86"/>
      <c r="C247" s="87"/>
      <c r="D247" s="95"/>
      <c r="E247" s="93"/>
      <c r="F247" s="93"/>
      <c r="G247" s="88"/>
    </row>
    <row r="248" spans="1:7" ht="12.75" customHeight="1" x14ac:dyDescent="0.2">
      <c r="A248" s="70"/>
      <c r="B248" s="71"/>
      <c r="C248" s="72"/>
      <c r="D248" s="73"/>
      <c r="E248" s="74"/>
      <c r="F248" s="75"/>
      <c r="G248" s="43"/>
    </row>
    <row r="249" spans="1:7" ht="30" customHeight="1" x14ac:dyDescent="0.2">
      <c r="A249" s="18" t="s">
        <v>62</v>
      </c>
      <c r="B249" s="19" t="s">
        <v>63</v>
      </c>
      <c r="C249" s="20" t="s">
        <v>64</v>
      </c>
      <c r="D249" s="21" t="s">
        <v>65</v>
      </c>
      <c r="E249" s="21" t="s">
        <v>66</v>
      </c>
      <c r="F249" s="22" t="s">
        <v>67</v>
      </c>
    </row>
    <row r="250" spans="1:7" ht="12.75" customHeight="1" x14ac:dyDescent="0.2">
      <c r="A250" s="8"/>
      <c r="B250" s="16"/>
      <c r="C250" s="9"/>
      <c r="D250" s="10"/>
      <c r="E250" s="23"/>
      <c r="F250" s="24"/>
      <c r="G250" s="1"/>
    </row>
    <row r="251" spans="1:7" ht="66.75" customHeight="1" x14ac:dyDescent="0.2">
      <c r="A251" s="85" t="s">
        <v>30</v>
      </c>
      <c r="B251" s="109" t="s">
        <v>184</v>
      </c>
      <c r="C251" s="85"/>
      <c r="D251" s="152"/>
      <c r="E251" s="146"/>
      <c r="F251" s="138"/>
    </row>
    <row r="252" spans="1:7" ht="66.75" customHeight="1" x14ac:dyDescent="0.2">
      <c r="A252" s="85"/>
      <c r="B252" s="109" t="s">
        <v>141</v>
      </c>
      <c r="C252" s="87" t="s">
        <v>52</v>
      </c>
      <c r="D252" s="155">
        <v>1</v>
      </c>
      <c r="E252" s="146"/>
      <c r="F252" s="138">
        <f>D252*E252</f>
        <v>0</v>
      </c>
    </row>
    <row r="253" spans="1:7" ht="13.5" customHeight="1" x14ac:dyDescent="0.2">
      <c r="A253" s="85"/>
      <c r="B253" s="153"/>
      <c r="C253" s="85"/>
      <c r="D253" s="154"/>
      <c r="E253" s="146"/>
      <c r="F253" s="138"/>
    </row>
    <row r="254" spans="1:7" ht="54" customHeight="1" x14ac:dyDescent="0.2">
      <c r="A254" s="85" t="s">
        <v>59</v>
      </c>
      <c r="B254" s="156" t="s">
        <v>144</v>
      </c>
      <c r="C254" s="102"/>
      <c r="D254" s="138"/>
      <c r="E254" s="139"/>
      <c r="F254" s="139"/>
      <c r="G254" s="138"/>
    </row>
    <row r="255" spans="1:7" ht="66" customHeight="1" x14ac:dyDescent="0.2">
      <c r="A255" s="85"/>
      <c r="B255" s="156" t="s">
        <v>145</v>
      </c>
      <c r="C255" s="102"/>
      <c r="D255" s="138"/>
      <c r="E255" s="139"/>
      <c r="F255" s="139"/>
      <c r="G255" s="138"/>
    </row>
    <row r="256" spans="1:7" ht="13.5" customHeight="1" x14ac:dyDescent="0.2">
      <c r="A256" s="101"/>
      <c r="B256" s="157" t="s">
        <v>142</v>
      </c>
      <c r="C256" s="158" t="s">
        <v>29</v>
      </c>
      <c r="D256" s="146">
        <v>2.5</v>
      </c>
      <c r="E256" s="140"/>
      <c r="F256" s="140">
        <f>SUM(E256*D256)</f>
        <v>0</v>
      </c>
    </row>
    <row r="257" spans="1:256" ht="13.5" customHeight="1" x14ac:dyDescent="0.2">
      <c r="A257" s="101"/>
      <c r="B257" s="157" t="s">
        <v>97</v>
      </c>
      <c r="C257" s="158" t="s">
        <v>25</v>
      </c>
      <c r="D257" s="146">
        <v>5</v>
      </c>
      <c r="E257" s="140"/>
      <c r="F257" s="140">
        <f>SUM(E257*D257)</f>
        <v>0</v>
      </c>
    </row>
    <row r="258" spans="1:256" ht="13.5" customHeight="1" x14ac:dyDescent="0.2">
      <c r="A258" s="101"/>
      <c r="B258" s="157" t="s">
        <v>143</v>
      </c>
      <c r="C258" s="158" t="s">
        <v>80</v>
      </c>
      <c r="D258" s="146">
        <v>90</v>
      </c>
      <c r="E258" s="140"/>
      <c r="F258" s="140">
        <f>SUM(E258*D258)</f>
        <v>0</v>
      </c>
      <c r="H258" s="47"/>
    </row>
    <row r="259" spans="1:256" ht="15" customHeight="1" x14ac:dyDescent="0.2">
      <c r="A259" s="8"/>
      <c r="B259" s="16"/>
      <c r="C259" s="9"/>
      <c r="D259" s="126"/>
      <c r="E259" s="23"/>
      <c r="F259" s="3"/>
      <c r="G259" s="1"/>
    </row>
    <row r="260" spans="1:256" customFormat="1" ht="78" customHeight="1" x14ac:dyDescent="0.2">
      <c r="A260" s="85" t="s">
        <v>71</v>
      </c>
      <c r="B260" s="86" t="s">
        <v>185</v>
      </c>
      <c r="C260" s="87" t="s">
        <v>52</v>
      </c>
      <c r="D260" s="91">
        <v>1</v>
      </c>
      <c r="E260" s="173"/>
      <c r="F260" s="174">
        <f>D260*E260</f>
        <v>0</v>
      </c>
    </row>
    <row r="261" spans="1:256" s="101" customFormat="1" ht="12.75" customHeight="1" x14ac:dyDescent="0.2">
      <c r="A261" s="85"/>
      <c r="B261" s="86"/>
      <c r="C261" s="87"/>
      <c r="D261" s="95"/>
      <c r="E261" s="93"/>
      <c r="F261" s="93"/>
      <c r="G261" s="138"/>
      <c r="H261" s="103"/>
      <c r="I261" s="103"/>
      <c r="J261" s="103"/>
      <c r="K261" s="104"/>
      <c r="L261" s="105"/>
      <c r="M261" s="105"/>
    </row>
    <row r="262" spans="1:256" ht="77.25" customHeight="1" x14ac:dyDescent="0.2">
      <c r="A262" s="17" t="s">
        <v>72</v>
      </c>
      <c r="B262" s="156" t="s">
        <v>146</v>
      </c>
      <c r="C262" s="102" t="s">
        <v>43</v>
      </c>
      <c r="D262" s="146">
        <v>70</v>
      </c>
      <c r="E262" s="138"/>
      <c r="F262" s="138">
        <f>SUM(E262*D262)</f>
        <v>0</v>
      </c>
      <c r="G262" s="138"/>
    </row>
    <row r="263" spans="1:256" ht="12.75" customHeight="1" x14ac:dyDescent="0.2">
      <c r="A263" s="8"/>
      <c r="B263" s="16"/>
      <c r="C263" s="9"/>
      <c r="D263" s="10"/>
      <c r="E263" s="23"/>
      <c r="F263" s="24"/>
      <c r="G263" s="1"/>
    </row>
    <row r="264" spans="1:256" ht="41.25" customHeight="1" x14ac:dyDescent="0.2">
      <c r="A264" s="17" t="s">
        <v>75</v>
      </c>
      <c r="B264" s="156" t="s">
        <v>147</v>
      </c>
      <c r="C264" s="100"/>
      <c r="D264" s="159"/>
      <c r="E264" s="160"/>
      <c r="F264" s="161"/>
    </row>
    <row r="265" spans="1:256" ht="15" customHeight="1" x14ac:dyDescent="0.2">
      <c r="A265" s="162"/>
      <c r="B265" s="165" t="s">
        <v>148</v>
      </c>
      <c r="C265" s="100" t="s">
        <v>149</v>
      </c>
      <c r="D265" s="146">
        <v>70</v>
      </c>
      <c r="E265" s="138"/>
      <c r="F265" s="138">
        <f>SUM(E265*D265)</f>
        <v>0</v>
      </c>
    </row>
    <row r="266" spans="1:256" ht="12.75" customHeight="1" x14ac:dyDescent="0.2">
      <c r="A266" s="8"/>
      <c r="B266" s="163"/>
      <c r="C266" s="9"/>
      <c r="D266" s="164"/>
      <c r="E266" s="23"/>
      <c r="F266" s="3"/>
      <c r="G266" s="1"/>
    </row>
    <row r="267" spans="1:256" customFormat="1" ht="81" customHeight="1" x14ac:dyDescent="0.2">
      <c r="A267" s="85" t="s">
        <v>77</v>
      </c>
      <c r="B267" s="86" t="s">
        <v>187</v>
      </c>
      <c r="C267" s="87" t="s">
        <v>52</v>
      </c>
      <c r="D267" s="91">
        <v>9</v>
      </c>
      <c r="E267" s="173"/>
      <c r="F267" s="174">
        <f>D267*E267</f>
        <v>0</v>
      </c>
    </row>
    <row r="268" spans="1:256" customFormat="1" ht="12.75" customHeight="1" x14ac:dyDescent="0.2">
      <c r="A268" s="85"/>
      <c r="B268" s="86"/>
      <c r="C268" s="87"/>
      <c r="D268" s="91"/>
      <c r="E268" s="173"/>
      <c r="F268" s="174"/>
    </row>
    <row r="269" spans="1:256" ht="12.75" customHeight="1" x14ac:dyDescent="0.2">
      <c r="A269" s="8"/>
      <c r="B269" s="16"/>
      <c r="C269" s="5"/>
      <c r="D269" s="29"/>
      <c r="E269" s="27"/>
      <c r="G269" s="1"/>
    </row>
    <row r="270" spans="1:256" ht="30" customHeight="1" x14ac:dyDescent="0.2">
      <c r="A270" s="18" t="s">
        <v>62</v>
      </c>
      <c r="B270" s="19" t="s">
        <v>63</v>
      </c>
      <c r="C270" s="20" t="s">
        <v>64</v>
      </c>
      <c r="D270" s="21" t="s">
        <v>65</v>
      </c>
      <c r="E270" s="21" t="s">
        <v>66</v>
      </c>
      <c r="F270" s="22" t="s">
        <v>67</v>
      </c>
    </row>
    <row r="271" spans="1:256" ht="12.75" customHeight="1" x14ac:dyDescent="0.2">
      <c r="A271" s="8"/>
      <c r="B271" s="16"/>
      <c r="C271" s="9"/>
      <c r="D271" s="10"/>
      <c r="E271" s="23"/>
      <c r="F271" s="24"/>
      <c r="G271" s="1"/>
    </row>
    <row r="272" spans="1:256" ht="78" customHeight="1" x14ac:dyDescent="0.2">
      <c r="A272" s="85" t="s">
        <v>91</v>
      </c>
      <c r="B272" s="86" t="s">
        <v>186</v>
      </c>
      <c r="C272" s="175" t="s">
        <v>52</v>
      </c>
      <c r="D272" s="176">
        <v>3</v>
      </c>
      <c r="E272" s="93"/>
      <c r="F272" s="93">
        <f>D272*E272</f>
        <v>0</v>
      </c>
      <c r="G272" s="88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  <c r="IP272"/>
      <c r="IQ272"/>
      <c r="IR272"/>
      <c r="IS272"/>
      <c r="IT272"/>
      <c r="IU272"/>
      <c r="IV272"/>
    </row>
    <row r="273" spans="1:256" ht="12.75" customHeight="1" x14ac:dyDescent="0.2">
      <c r="A273" s="85"/>
      <c r="B273" s="86"/>
      <c r="C273" s="175"/>
      <c r="D273" s="176"/>
      <c r="E273" s="93"/>
      <c r="F273" s="93"/>
      <c r="G273" s="88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  <c r="IP273"/>
      <c r="IQ273"/>
      <c r="IR273"/>
      <c r="IS273"/>
      <c r="IT273"/>
      <c r="IU273"/>
      <c r="IV273"/>
    </row>
    <row r="274" spans="1:256" customFormat="1" ht="54" customHeight="1" x14ac:dyDescent="0.2">
      <c r="A274" s="85" t="s">
        <v>123</v>
      </c>
      <c r="B274" s="86" t="s">
        <v>188</v>
      </c>
      <c r="C274" s="87" t="s">
        <v>52</v>
      </c>
      <c r="D274" s="91">
        <v>1</v>
      </c>
      <c r="E274" s="173"/>
      <c r="F274" s="174">
        <f>D274*E274</f>
        <v>0</v>
      </c>
    </row>
    <row r="275" spans="1:256" s="101" customFormat="1" ht="12.75" customHeight="1" x14ac:dyDescent="0.2">
      <c r="A275" s="85"/>
      <c r="B275" s="86"/>
      <c r="C275" s="87"/>
      <c r="D275" s="95"/>
      <c r="E275" s="93"/>
      <c r="F275" s="93"/>
      <c r="G275" s="138"/>
      <c r="H275" s="103"/>
      <c r="I275" s="103"/>
      <c r="J275" s="103"/>
      <c r="K275" s="104"/>
      <c r="L275" s="105"/>
      <c r="M275" s="105"/>
    </row>
    <row r="276" spans="1:256" ht="15" customHeight="1" x14ac:dyDescent="0.2">
      <c r="A276" s="37"/>
      <c r="B276" s="38" t="s">
        <v>31</v>
      </c>
      <c r="C276" s="39"/>
      <c r="D276" s="40"/>
      <c r="E276" s="115"/>
      <c r="F276" s="42">
        <f>SUM(F214:F275)</f>
        <v>0</v>
      </c>
      <c r="G276" s="43"/>
    </row>
    <row r="277" spans="1:256" ht="12.75" customHeight="1" x14ac:dyDescent="0.2">
      <c r="A277" s="8"/>
      <c r="B277" s="16"/>
      <c r="C277" s="9"/>
      <c r="D277" s="10"/>
      <c r="E277" s="1"/>
      <c r="F277" s="1"/>
      <c r="G277" s="1"/>
    </row>
    <row r="278" spans="1:256" ht="12.75" customHeight="1" x14ac:dyDescent="0.2">
      <c r="A278" s="8"/>
      <c r="B278" s="16"/>
      <c r="C278" s="9"/>
      <c r="D278" s="10"/>
      <c r="E278" s="23"/>
      <c r="F278" s="24"/>
      <c r="G278" s="1"/>
    </row>
    <row r="279" spans="1:256" ht="30" customHeight="1" x14ac:dyDescent="0.2">
      <c r="A279" s="18" t="s">
        <v>62</v>
      </c>
      <c r="B279" s="19" t="s">
        <v>63</v>
      </c>
      <c r="C279" s="20" t="s">
        <v>64</v>
      </c>
      <c r="D279" s="21" t="s">
        <v>65</v>
      </c>
      <c r="E279" s="21" t="s">
        <v>66</v>
      </c>
      <c r="F279" s="22" t="s">
        <v>67</v>
      </c>
    </row>
    <row r="280" spans="1:256" ht="12.75" customHeight="1" x14ac:dyDescent="0.2">
      <c r="A280" s="8"/>
      <c r="B280" s="16"/>
      <c r="C280" s="9"/>
      <c r="D280" s="10"/>
      <c r="E280" s="11"/>
      <c r="F280" s="1"/>
      <c r="G280" s="1"/>
    </row>
    <row r="281" spans="1:256" ht="15" customHeight="1" x14ac:dyDescent="0.2">
      <c r="A281" s="17" t="s">
        <v>19</v>
      </c>
      <c r="B281" s="16" t="s">
        <v>20</v>
      </c>
      <c r="C281" s="9"/>
      <c r="D281" s="10"/>
      <c r="E281" s="11"/>
      <c r="F281" s="1"/>
      <c r="G281" s="1"/>
    </row>
    <row r="282" spans="1:256" ht="12.75" customHeight="1" x14ac:dyDescent="0.2">
      <c r="A282" s="8"/>
      <c r="B282" s="16"/>
      <c r="C282" s="9"/>
      <c r="D282" s="10"/>
      <c r="E282" s="11"/>
      <c r="F282" s="1"/>
      <c r="G282" s="1"/>
    </row>
    <row r="283" spans="1:256" ht="66" customHeight="1" x14ac:dyDescent="0.2">
      <c r="A283" s="17" t="s">
        <v>24</v>
      </c>
      <c r="B283" s="16" t="s">
        <v>192</v>
      </c>
      <c r="C283" s="9"/>
      <c r="D283" s="10"/>
      <c r="E283" s="11"/>
      <c r="F283" s="1"/>
      <c r="G283" s="1"/>
    </row>
    <row r="284" spans="1:256" ht="39" customHeight="1" x14ac:dyDescent="0.2">
      <c r="A284" s="8"/>
      <c r="B284" s="16" t="s">
        <v>193</v>
      </c>
      <c r="C284" s="9"/>
      <c r="D284" s="10"/>
      <c r="E284" s="11"/>
      <c r="F284" s="1"/>
      <c r="G284" s="1"/>
    </row>
    <row r="285" spans="1:256" ht="13.5" customHeight="1" x14ac:dyDescent="0.2">
      <c r="A285" s="8"/>
      <c r="B285" s="16" t="s">
        <v>36</v>
      </c>
      <c r="C285" s="9"/>
      <c r="D285" s="10"/>
      <c r="E285" s="11"/>
      <c r="F285" s="1"/>
      <c r="G285" s="1"/>
    </row>
    <row r="286" spans="1:256" ht="13.5" customHeight="1" x14ac:dyDescent="0.2">
      <c r="A286" s="8"/>
      <c r="B286" s="16" t="s">
        <v>37</v>
      </c>
      <c r="C286" s="9"/>
      <c r="D286" s="10"/>
      <c r="E286" s="11"/>
      <c r="F286" s="1"/>
      <c r="G286" s="1"/>
    </row>
    <row r="287" spans="1:256" ht="13.5" customHeight="1" x14ac:dyDescent="0.2">
      <c r="A287" s="8"/>
      <c r="B287" s="16" t="s">
        <v>38</v>
      </c>
      <c r="C287" s="9"/>
      <c r="D287" s="10"/>
      <c r="E287" s="11"/>
      <c r="F287" s="1"/>
      <c r="G287" s="1"/>
    </row>
    <row r="288" spans="1:256" ht="13.5" customHeight="1" x14ac:dyDescent="0.2">
      <c r="A288" s="8"/>
      <c r="B288" s="16" t="s">
        <v>39</v>
      </c>
      <c r="C288" s="9" t="s">
        <v>29</v>
      </c>
      <c r="D288" s="44">
        <v>170</v>
      </c>
      <c r="E288" s="3"/>
      <c r="F288" s="3">
        <f>D288*E288</f>
        <v>0</v>
      </c>
      <c r="G288" s="1"/>
      <c r="H288" s="47"/>
    </row>
    <row r="289" spans="1:7" ht="12.75" customHeight="1" x14ac:dyDescent="0.2">
      <c r="A289" s="8"/>
      <c r="B289" s="16"/>
      <c r="C289" s="9"/>
      <c r="D289" s="10"/>
      <c r="E289" s="11"/>
      <c r="F289" s="1"/>
      <c r="G289" s="1"/>
    </row>
    <row r="290" spans="1:7" ht="39" customHeight="1" x14ac:dyDescent="0.2">
      <c r="A290" s="17" t="s">
        <v>26</v>
      </c>
      <c r="B290" s="16" t="s">
        <v>73</v>
      </c>
      <c r="C290" s="9"/>
      <c r="D290" s="10"/>
      <c r="E290" s="11"/>
      <c r="F290" s="1"/>
      <c r="G290" s="1"/>
    </row>
    <row r="291" spans="1:7" ht="78" customHeight="1" x14ac:dyDescent="0.2">
      <c r="A291" s="8"/>
      <c r="B291" s="16" t="s">
        <v>50</v>
      </c>
      <c r="C291" s="9"/>
      <c r="D291" s="10"/>
      <c r="E291" s="11"/>
      <c r="F291" s="1"/>
      <c r="G291" s="1"/>
    </row>
    <row r="292" spans="1:7" ht="13.5" customHeight="1" x14ac:dyDescent="0.2">
      <c r="A292" s="8"/>
      <c r="B292" s="16" t="s">
        <v>51</v>
      </c>
      <c r="C292" s="9" t="s">
        <v>43</v>
      </c>
      <c r="D292" s="44">
        <v>200</v>
      </c>
      <c r="E292" s="3"/>
      <c r="F292" s="3">
        <f>D292*E292</f>
        <v>0</v>
      </c>
      <c r="G292" s="1"/>
    </row>
    <row r="293" spans="1:7" ht="13.5" customHeight="1" x14ac:dyDescent="0.2">
      <c r="A293" s="8"/>
      <c r="B293" s="16" t="s">
        <v>53</v>
      </c>
      <c r="C293" s="9" t="s">
        <v>43</v>
      </c>
      <c r="D293" s="25">
        <v>45</v>
      </c>
      <c r="E293" s="3"/>
      <c r="F293" s="3">
        <f>D293*E293</f>
        <v>0</v>
      </c>
      <c r="G293" s="1"/>
    </row>
    <row r="294" spans="1:7" ht="12.75" customHeight="1" x14ac:dyDescent="0.2">
      <c r="A294" s="8"/>
      <c r="B294" s="16" t="s">
        <v>194</v>
      </c>
      <c r="C294" s="9" t="s">
        <v>43</v>
      </c>
      <c r="D294" s="44">
        <v>50</v>
      </c>
      <c r="E294" s="3"/>
      <c r="F294" s="3">
        <f>D294*E294</f>
        <v>0</v>
      </c>
      <c r="G294" s="1"/>
    </row>
    <row r="295" spans="1:7" ht="13.5" customHeight="1" x14ac:dyDescent="0.2">
      <c r="A295" s="8"/>
      <c r="B295" s="16" t="s">
        <v>42</v>
      </c>
      <c r="C295" s="9"/>
      <c r="D295" s="10"/>
      <c r="E295" s="11"/>
      <c r="F295" s="1"/>
      <c r="G295" s="1"/>
    </row>
    <row r="296" spans="1:7" ht="54" customHeight="1" x14ac:dyDescent="0.2">
      <c r="A296" s="8"/>
      <c r="B296" s="16" t="s">
        <v>6</v>
      </c>
      <c r="C296" s="9"/>
      <c r="D296" s="10"/>
      <c r="E296" s="11"/>
      <c r="F296" s="1"/>
      <c r="G296" s="1"/>
    </row>
    <row r="297" spans="1:7" ht="12.75" customHeight="1" x14ac:dyDescent="0.2">
      <c r="A297" s="8"/>
      <c r="B297" s="16"/>
      <c r="C297" s="9"/>
      <c r="D297" s="10"/>
      <c r="E297" s="11"/>
      <c r="F297" s="1"/>
      <c r="G297" s="1"/>
    </row>
    <row r="298" spans="1:7" ht="39" customHeight="1" x14ac:dyDescent="0.2">
      <c r="A298" s="17" t="s">
        <v>27</v>
      </c>
      <c r="B298" s="16" t="s">
        <v>201</v>
      </c>
      <c r="C298" s="9"/>
      <c r="D298" s="10"/>
      <c r="E298" s="11"/>
      <c r="F298" s="1"/>
      <c r="G298" s="1"/>
    </row>
    <row r="299" spans="1:7" ht="13.5" customHeight="1" x14ac:dyDescent="0.2">
      <c r="A299" s="8"/>
      <c r="B299" s="16" t="s">
        <v>54</v>
      </c>
      <c r="C299" s="9" t="s">
        <v>25</v>
      </c>
      <c r="D299" s="25">
        <v>950</v>
      </c>
      <c r="E299" s="3"/>
      <c r="F299" s="3">
        <f>SUM(D299*E299)</f>
        <v>0</v>
      </c>
      <c r="G299" s="1"/>
    </row>
    <row r="300" spans="1:7" ht="13.5" customHeight="1" x14ac:dyDescent="0.2">
      <c r="A300" s="8"/>
      <c r="B300" s="16"/>
      <c r="C300" s="9"/>
      <c r="D300" s="25"/>
      <c r="E300" s="3"/>
      <c r="F300" s="3"/>
      <c r="G300" s="1"/>
    </row>
    <row r="301" spans="1:7" customFormat="1" ht="42" customHeight="1" x14ac:dyDescent="0.2">
      <c r="A301" s="85" t="s">
        <v>28</v>
      </c>
      <c r="B301" s="86" t="s">
        <v>203</v>
      </c>
      <c r="D301" s="128"/>
      <c r="E301" s="88"/>
      <c r="F301" s="88"/>
    </row>
    <row r="302" spans="1:7" customFormat="1" x14ac:dyDescent="0.2">
      <c r="A302" s="85"/>
      <c r="B302" s="86" t="s">
        <v>195</v>
      </c>
      <c r="C302" s="87"/>
      <c r="D302" s="117"/>
      <c r="E302" s="88"/>
      <c r="F302" s="88"/>
    </row>
    <row r="303" spans="1:7" customFormat="1" x14ac:dyDescent="0.2">
      <c r="A303" s="85"/>
      <c r="B303" s="86" t="s">
        <v>196</v>
      </c>
      <c r="C303" s="87"/>
      <c r="D303" s="117"/>
      <c r="E303" s="88"/>
      <c r="F303" s="88"/>
    </row>
    <row r="304" spans="1:7" customFormat="1" x14ac:dyDescent="0.2">
      <c r="A304" s="85"/>
      <c r="B304" s="86" t="s">
        <v>202</v>
      </c>
      <c r="C304" s="87" t="s">
        <v>197</v>
      </c>
      <c r="D304" s="117">
        <v>55</v>
      </c>
      <c r="E304" s="93"/>
      <c r="F304" s="93">
        <f>D304*E304</f>
        <v>0</v>
      </c>
    </row>
    <row r="305" spans="1:7" customFormat="1" x14ac:dyDescent="0.2">
      <c r="A305" s="85"/>
      <c r="B305" s="86"/>
      <c r="C305" s="87"/>
      <c r="D305" s="117"/>
    </row>
    <row r="306" spans="1:7" customFormat="1" ht="66" customHeight="1" x14ac:dyDescent="0.2">
      <c r="A306" s="85" t="s">
        <v>30</v>
      </c>
      <c r="B306" s="86" t="s">
        <v>204</v>
      </c>
      <c r="C306" s="87"/>
      <c r="D306" s="95"/>
      <c r="E306" s="88"/>
      <c r="F306" s="88"/>
      <c r="G306" s="88"/>
    </row>
    <row r="307" spans="1:7" customFormat="1" x14ac:dyDescent="0.2">
      <c r="A307" s="85"/>
      <c r="B307" s="86" t="s">
        <v>40</v>
      </c>
      <c r="C307" s="87"/>
      <c r="D307" s="95"/>
      <c r="E307" s="88"/>
      <c r="F307" s="88"/>
      <c r="G307" s="88"/>
    </row>
    <row r="308" spans="1:7" customFormat="1" x14ac:dyDescent="0.2">
      <c r="A308" s="85"/>
      <c r="B308" s="86" t="s">
        <v>205</v>
      </c>
      <c r="C308" s="87" t="s">
        <v>25</v>
      </c>
      <c r="D308" s="124">
        <v>300</v>
      </c>
      <c r="E308" s="93"/>
      <c r="F308" s="93">
        <f>SUM(D308*E308)</f>
        <v>0</v>
      </c>
      <c r="G308" s="88"/>
    </row>
    <row r="309" spans="1:7" customFormat="1" ht="12" customHeight="1" x14ac:dyDescent="0.2">
      <c r="A309" s="85"/>
      <c r="B309" s="86"/>
      <c r="C309" s="87"/>
      <c r="D309" s="95"/>
      <c r="E309" s="88"/>
      <c r="F309" s="88"/>
      <c r="G309" s="88"/>
    </row>
    <row r="310" spans="1:7" ht="12.75" customHeight="1" x14ac:dyDescent="0.2">
      <c r="A310" s="8"/>
      <c r="B310" s="16"/>
      <c r="C310" s="9"/>
      <c r="D310" s="10"/>
      <c r="E310" s="23"/>
      <c r="F310" s="24"/>
      <c r="G310" s="1"/>
    </row>
    <row r="311" spans="1:7" ht="30" customHeight="1" x14ac:dyDescent="0.2">
      <c r="A311" s="18" t="s">
        <v>62</v>
      </c>
      <c r="B311" s="19" t="s">
        <v>63</v>
      </c>
      <c r="C311" s="20" t="s">
        <v>64</v>
      </c>
      <c r="D311" s="21" t="s">
        <v>65</v>
      </c>
      <c r="E311" s="21" t="s">
        <v>66</v>
      </c>
      <c r="F311" s="22" t="s">
        <v>67</v>
      </c>
    </row>
    <row r="312" spans="1:7" ht="12.75" customHeight="1" x14ac:dyDescent="0.2">
      <c r="A312" s="8"/>
      <c r="B312" s="16"/>
      <c r="C312" s="9"/>
      <c r="D312" s="10"/>
      <c r="E312" s="11"/>
      <c r="F312" s="1"/>
      <c r="G312" s="1"/>
    </row>
    <row r="313" spans="1:7" customFormat="1" ht="54" customHeight="1" x14ac:dyDescent="0.2">
      <c r="A313" s="85" t="s">
        <v>59</v>
      </c>
      <c r="B313" s="86" t="s">
        <v>207</v>
      </c>
      <c r="C313" s="87"/>
      <c r="D313" s="95"/>
      <c r="E313" s="88"/>
      <c r="F313" s="88"/>
      <c r="G313" s="88"/>
    </row>
    <row r="314" spans="1:7" customFormat="1" x14ac:dyDescent="0.2">
      <c r="A314" s="85"/>
      <c r="B314" s="86" t="s">
        <v>40</v>
      </c>
      <c r="C314" s="87"/>
      <c r="D314" s="95"/>
      <c r="E314" s="88"/>
      <c r="F314" s="88"/>
      <c r="G314" s="88"/>
    </row>
    <row r="315" spans="1:7" customFormat="1" x14ac:dyDescent="0.2">
      <c r="A315" s="85"/>
      <c r="B315" s="86" t="s">
        <v>198</v>
      </c>
      <c r="C315" s="87" t="s">
        <v>25</v>
      </c>
      <c r="D315" s="124">
        <v>250</v>
      </c>
      <c r="E315" s="93"/>
      <c r="F315" s="93">
        <f>SUM(D315*E315)</f>
        <v>0</v>
      </c>
      <c r="G315" s="88"/>
    </row>
    <row r="316" spans="1:7" customFormat="1" ht="12.75" customHeight="1" x14ac:dyDescent="0.2">
      <c r="A316" s="85"/>
      <c r="B316" s="86"/>
      <c r="C316" s="87"/>
      <c r="D316" s="95"/>
      <c r="E316" s="88"/>
      <c r="F316" s="88"/>
      <c r="G316" s="88"/>
    </row>
    <row r="317" spans="1:7" customFormat="1" ht="52.5" customHeight="1" x14ac:dyDescent="0.2">
      <c r="A317" s="85" t="s">
        <v>71</v>
      </c>
      <c r="B317" s="86" t="s">
        <v>206</v>
      </c>
      <c r="C317" s="87"/>
      <c r="D317" s="95"/>
      <c r="E317" s="88"/>
      <c r="F317" s="88"/>
      <c r="G317" s="88"/>
    </row>
    <row r="318" spans="1:7" customFormat="1" ht="12.75" customHeight="1" x14ac:dyDescent="0.2">
      <c r="A318" s="85"/>
      <c r="B318" s="86" t="s">
        <v>199</v>
      </c>
      <c r="C318" s="87"/>
      <c r="D318" s="95"/>
      <c r="E318" s="88"/>
      <c r="F318" s="88"/>
      <c r="G318" s="88"/>
    </row>
    <row r="319" spans="1:7" customFormat="1" ht="12.75" customHeight="1" x14ac:dyDescent="0.2">
      <c r="A319" s="85"/>
      <c r="B319" s="86" t="s">
        <v>200</v>
      </c>
      <c r="C319" s="87" t="s">
        <v>25</v>
      </c>
      <c r="D319" s="124">
        <v>1050</v>
      </c>
      <c r="E319" s="93"/>
      <c r="F319" s="93">
        <f>SUM(D319*E319)</f>
        <v>0</v>
      </c>
      <c r="G319" s="88"/>
    </row>
    <row r="320" spans="1:7" customFormat="1" ht="12" customHeight="1" x14ac:dyDescent="0.2">
      <c r="A320" s="85"/>
      <c r="B320" s="86"/>
      <c r="C320" s="87"/>
      <c r="D320" s="177"/>
      <c r="E320" s="88"/>
      <c r="F320" s="88"/>
      <c r="G320" s="88"/>
    </row>
    <row r="321" spans="1:13" ht="15" customHeight="1" x14ac:dyDescent="0.2">
      <c r="A321" s="37"/>
      <c r="B321" s="38" t="s">
        <v>31</v>
      </c>
      <c r="C321" s="39"/>
      <c r="D321" s="40"/>
      <c r="E321" s="41"/>
      <c r="F321" s="42">
        <f>SUM(F283:F320)</f>
        <v>0</v>
      </c>
      <c r="G321" s="43"/>
    </row>
    <row r="322" spans="1:13" ht="12.75" customHeight="1" x14ac:dyDescent="0.2">
      <c r="A322" s="70"/>
      <c r="B322" s="71"/>
      <c r="C322" s="72"/>
      <c r="D322" s="73"/>
      <c r="E322" s="74"/>
      <c r="F322" s="75"/>
      <c r="G322" s="43"/>
    </row>
    <row r="323" spans="1:13" ht="12.75" customHeight="1" x14ac:dyDescent="0.2">
      <c r="A323" s="70"/>
      <c r="B323" s="71"/>
      <c r="C323" s="72"/>
      <c r="D323" s="73"/>
      <c r="E323" s="74"/>
      <c r="F323" s="75"/>
      <c r="G323" s="43"/>
    </row>
    <row r="324" spans="1:13" customFormat="1" ht="30" customHeight="1" x14ac:dyDescent="0.2">
      <c r="A324" s="18" t="s">
        <v>62</v>
      </c>
      <c r="B324" s="19" t="s">
        <v>63</v>
      </c>
      <c r="C324" s="20" t="s">
        <v>64</v>
      </c>
      <c r="D324" s="21" t="s">
        <v>65</v>
      </c>
      <c r="E324" s="21" t="s">
        <v>66</v>
      </c>
      <c r="F324" s="22" t="s">
        <v>67</v>
      </c>
      <c r="G324" s="88"/>
    </row>
    <row r="325" spans="1:13" customFormat="1" ht="12.75" customHeight="1" x14ac:dyDescent="0.2">
      <c r="A325" s="110"/>
      <c r="B325" s="111"/>
      <c r="C325" s="112"/>
      <c r="D325" s="113"/>
      <c r="E325" s="113"/>
      <c r="F325" s="114"/>
      <c r="G325" s="88"/>
    </row>
    <row r="326" spans="1:13" customFormat="1" ht="15" customHeight="1" x14ac:dyDescent="0.2">
      <c r="A326" s="85" t="s">
        <v>21</v>
      </c>
      <c r="B326" s="86" t="s">
        <v>89</v>
      </c>
      <c r="C326" s="87"/>
      <c r="D326" s="95"/>
      <c r="E326" s="88"/>
      <c r="F326" s="88"/>
      <c r="G326" s="88"/>
    </row>
    <row r="327" spans="1:13" customFormat="1" ht="12.75" customHeight="1" x14ac:dyDescent="0.2">
      <c r="A327" s="85"/>
      <c r="B327" s="86"/>
      <c r="C327" s="87"/>
      <c r="D327" s="95"/>
      <c r="E327" s="88"/>
      <c r="F327" s="88"/>
      <c r="G327" s="88"/>
    </row>
    <row r="328" spans="1:13" customFormat="1" ht="39" customHeight="1" x14ac:dyDescent="0.2">
      <c r="A328" s="85" t="s">
        <v>24</v>
      </c>
      <c r="B328" s="86" t="s">
        <v>2</v>
      </c>
      <c r="C328" s="87"/>
      <c r="D328" s="95"/>
      <c r="E328" s="88"/>
      <c r="F328" s="88"/>
      <c r="G328" s="88"/>
    </row>
    <row r="329" spans="1:13" customFormat="1" ht="15.75" customHeight="1" x14ac:dyDescent="0.2">
      <c r="A329" s="85"/>
      <c r="B329" s="86" t="s">
        <v>3</v>
      </c>
      <c r="C329" s="87"/>
      <c r="D329" s="95"/>
      <c r="E329" s="93"/>
      <c r="F329" s="93"/>
      <c r="G329" s="88"/>
    </row>
    <row r="330" spans="1:13" customFormat="1" ht="54" customHeight="1" x14ac:dyDescent="0.2">
      <c r="A330" s="85"/>
      <c r="B330" s="86" t="s">
        <v>112</v>
      </c>
      <c r="C330" s="87"/>
      <c r="D330" s="95"/>
      <c r="E330" s="88"/>
      <c r="F330" s="88"/>
      <c r="G330" s="88"/>
    </row>
    <row r="331" spans="1:13" customFormat="1" ht="27" customHeight="1" x14ac:dyDescent="0.2">
      <c r="A331" s="85"/>
      <c r="B331" s="86" t="s">
        <v>7</v>
      </c>
      <c r="C331" s="87"/>
      <c r="D331" s="95"/>
      <c r="E331" s="88"/>
      <c r="F331" s="88"/>
      <c r="G331" s="88"/>
    </row>
    <row r="332" spans="1:13" s="101" customFormat="1" ht="15" customHeight="1" x14ac:dyDescent="0.2">
      <c r="A332" s="85"/>
      <c r="B332" s="86" t="s">
        <v>8</v>
      </c>
      <c r="C332" s="87"/>
      <c r="D332" s="95"/>
      <c r="E332" s="88"/>
      <c r="F332" s="88"/>
      <c r="G332" s="130"/>
      <c r="H332" s="103"/>
      <c r="I332" s="103"/>
      <c r="J332" s="103"/>
      <c r="K332" s="104"/>
      <c r="L332" s="105"/>
      <c r="M332" s="105"/>
    </row>
    <row r="333" spans="1:13" customFormat="1" ht="15" customHeight="1" x14ac:dyDescent="0.2">
      <c r="A333" s="85"/>
      <c r="B333" s="86" t="s">
        <v>9</v>
      </c>
      <c r="C333" s="87" t="s">
        <v>52</v>
      </c>
      <c r="D333" s="91">
        <v>1</v>
      </c>
      <c r="E333" s="93"/>
      <c r="F333" s="93">
        <f>D333*E333</f>
        <v>0</v>
      </c>
    </row>
    <row r="334" spans="1:13" customFormat="1" ht="15" customHeight="1" x14ac:dyDescent="0.2">
      <c r="A334" s="85"/>
      <c r="B334" s="86" t="s">
        <v>208</v>
      </c>
      <c r="C334" s="87" t="s">
        <v>52</v>
      </c>
      <c r="D334" s="91">
        <v>2</v>
      </c>
      <c r="E334" s="93"/>
      <c r="F334" s="93">
        <f>D334*E334</f>
        <v>0</v>
      </c>
    </row>
    <row r="335" spans="1:13" customFormat="1" ht="15" customHeight="1" x14ac:dyDescent="0.2">
      <c r="A335" s="85"/>
      <c r="B335" s="86" t="s">
        <v>209</v>
      </c>
      <c r="C335" s="87" t="s">
        <v>52</v>
      </c>
      <c r="D335" s="91">
        <v>1</v>
      </c>
      <c r="E335" s="93"/>
      <c r="F335" s="93">
        <f>D335*E335</f>
        <v>0</v>
      </c>
    </row>
    <row r="336" spans="1:13" customFormat="1" ht="12.75" customHeight="1" x14ac:dyDescent="0.2">
      <c r="A336" s="85"/>
      <c r="B336" s="86"/>
      <c r="C336" s="87"/>
      <c r="D336" s="91"/>
      <c r="E336" s="93"/>
      <c r="F336" s="93"/>
      <c r="G336" s="88"/>
    </row>
    <row r="337" spans="1:13" s="27" customFormat="1" ht="54" customHeight="1" x14ac:dyDescent="0.2">
      <c r="A337" s="85" t="s">
        <v>26</v>
      </c>
      <c r="B337" s="94" t="s">
        <v>5</v>
      </c>
      <c r="C337" s="87"/>
      <c r="D337" s="116"/>
      <c r="E337" s="93"/>
      <c r="F337" s="93"/>
      <c r="G337" s="30"/>
      <c r="H337" s="31"/>
      <c r="I337" s="32"/>
      <c r="J337" s="32"/>
      <c r="K337" s="33"/>
      <c r="L337" s="34"/>
      <c r="M337" s="34"/>
    </row>
    <row r="338" spans="1:13" s="27" customFormat="1" ht="54" customHeight="1" x14ac:dyDescent="0.2">
      <c r="A338" s="85"/>
      <c r="B338" s="94" t="s">
        <v>4</v>
      </c>
      <c r="C338" s="87"/>
      <c r="D338" s="116"/>
      <c r="E338" s="93"/>
      <c r="F338" s="93"/>
      <c r="G338" s="30"/>
      <c r="H338" s="31"/>
      <c r="I338" s="32"/>
      <c r="J338" s="32"/>
      <c r="K338" s="33"/>
      <c r="L338" s="34"/>
      <c r="M338" s="34"/>
    </row>
    <row r="339" spans="1:13" s="27" customFormat="1" ht="54" customHeight="1" x14ac:dyDescent="0.2">
      <c r="A339" s="85"/>
      <c r="B339" s="94" t="s">
        <v>90</v>
      </c>
      <c r="C339" s="87"/>
      <c r="D339" s="116"/>
      <c r="E339" s="93"/>
      <c r="F339" s="93"/>
      <c r="G339" s="30"/>
      <c r="H339" s="31"/>
      <c r="I339" s="32"/>
      <c r="J339" s="32"/>
      <c r="K339" s="33"/>
      <c r="L339" s="34"/>
      <c r="M339" s="34"/>
    </row>
    <row r="340" spans="1:13" s="27" customFormat="1" ht="27" customHeight="1" x14ac:dyDescent="0.2">
      <c r="A340" s="85"/>
      <c r="B340" s="86" t="s">
        <v>210</v>
      </c>
      <c r="C340" s="87" t="s">
        <v>43</v>
      </c>
      <c r="D340" s="117">
        <v>100</v>
      </c>
      <c r="E340" s="93"/>
      <c r="F340" s="93">
        <f t="shared" ref="F340:F345" si="0">D340*E340</f>
        <v>0</v>
      </c>
      <c r="G340" s="30"/>
      <c r="H340" s="31"/>
      <c r="I340" s="32"/>
      <c r="J340" s="32"/>
      <c r="K340" s="33"/>
      <c r="L340" s="34"/>
      <c r="M340" s="34"/>
    </row>
    <row r="341" spans="1:13" s="27" customFormat="1" ht="14.25" customHeight="1" x14ac:dyDescent="0.2">
      <c r="A341" s="85"/>
      <c r="B341" s="86" t="s">
        <v>150</v>
      </c>
      <c r="C341" s="87" t="s">
        <v>43</v>
      </c>
      <c r="D341" s="117">
        <v>155</v>
      </c>
      <c r="E341" s="93"/>
      <c r="F341" s="93">
        <f t="shared" si="0"/>
        <v>0</v>
      </c>
      <c r="G341" s="30"/>
      <c r="H341" s="31"/>
      <c r="I341" s="32"/>
      <c r="J341" s="32"/>
      <c r="K341" s="33"/>
      <c r="L341" s="34"/>
      <c r="M341" s="34"/>
    </row>
    <row r="342" spans="1:13" s="27" customFormat="1" ht="13.5" customHeight="1" x14ac:dyDescent="0.2">
      <c r="A342" s="85"/>
      <c r="B342" s="86" t="s">
        <v>152</v>
      </c>
      <c r="C342" s="87" t="s">
        <v>43</v>
      </c>
      <c r="D342" s="95">
        <v>5</v>
      </c>
      <c r="E342" s="93"/>
      <c r="F342" s="93">
        <f t="shared" si="0"/>
        <v>0</v>
      </c>
      <c r="G342" s="30"/>
      <c r="H342" s="31"/>
      <c r="I342" s="32"/>
      <c r="J342" s="32"/>
      <c r="K342" s="33"/>
      <c r="L342" s="34"/>
      <c r="M342" s="34"/>
    </row>
    <row r="343" spans="1:13" s="27" customFormat="1" ht="14.25" customHeight="1" x14ac:dyDescent="0.2">
      <c r="A343" s="85"/>
      <c r="B343" s="86" t="s">
        <v>151</v>
      </c>
      <c r="C343" s="87" t="s">
        <v>52</v>
      </c>
      <c r="D343" s="91">
        <v>2</v>
      </c>
      <c r="E343" s="93"/>
      <c r="F343" s="93">
        <f t="shared" si="0"/>
        <v>0</v>
      </c>
      <c r="G343" s="30"/>
      <c r="H343" s="31"/>
      <c r="I343" s="32"/>
      <c r="J343" s="32"/>
      <c r="K343" s="33"/>
      <c r="L343" s="34"/>
      <c r="M343" s="34"/>
    </row>
    <row r="344" spans="1:13" customFormat="1" ht="13.5" customHeight="1" x14ac:dyDescent="0.2">
      <c r="A344" s="85"/>
      <c r="B344" s="86" t="s">
        <v>10</v>
      </c>
      <c r="C344" s="87" t="s">
        <v>52</v>
      </c>
      <c r="D344" s="129">
        <v>1</v>
      </c>
      <c r="E344" s="93"/>
      <c r="F344" s="93">
        <f t="shared" si="0"/>
        <v>0</v>
      </c>
      <c r="G344" s="88"/>
    </row>
    <row r="345" spans="1:13" s="27" customFormat="1" ht="12.75" customHeight="1" x14ac:dyDescent="0.2">
      <c r="A345" s="85"/>
      <c r="B345" s="86" t="s">
        <v>211</v>
      </c>
      <c r="C345" s="87" t="s">
        <v>52</v>
      </c>
      <c r="D345" s="91">
        <v>25</v>
      </c>
      <c r="E345" s="93"/>
      <c r="F345" s="93">
        <f t="shared" si="0"/>
        <v>0</v>
      </c>
      <c r="G345" s="30"/>
      <c r="H345" s="31"/>
      <c r="I345" s="32"/>
      <c r="J345" s="32"/>
      <c r="K345" s="33"/>
      <c r="L345" s="34"/>
      <c r="M345" s="34"/>
    </row>
    <row r="346" spans="1:13" customFormat="1" ht="12.75" customHeight="1" x14ac:dyDescent="0.2">
      <c r="A346" s="85"/>
      <c r="B346" s="86"/>
      <c r="C346" s="87"/>
      <c r="D346" s="95"/>
      <c r="E346" s="88"/>
      <c r="F346" s="88"/>
      <c r="G346" s="88"/>
    </row>
    <row r="347" spans="1:13" customFormat="1" ht="15" customHeight="1" x14ac:dyDescent="0.2">
      <c r="A347" s="118"/>
      <c r="B347" s="119" t="s">
        <v>31</v>
      </c>
      <c r="C347" s="120"/>
      <c r="D347" s="121"/>
      <c r="E347" s="122"/>
      <c r="F347" s="123">
        <f>SUM(F328:F346)</f>
        <v>0</v>
      </c>
      <c r="G347" s="88"/>
    </row>
    <row r="348" spans="1:13" customFormat="1" ht="12.75" customHeight="1" x14ac:dyDescent="0.2">
      <c r="A348" s="85"/>
      <c r="B348" s="86"/>
      <c r="C348" s="87"/>
      <c r="D348" s="95"/>
      <c r="E348" s="88"/>
      <c r="F348" s="88"/>
      <c r="G348" s="88"/>
    </row>
    <row r="349" spans="1:13" customFormat="1" ht="12.75" customHeight="1" x14ac:dyDescent="0.2">
      <c r="A349" s="85"/>
      <c r="B349" s="86"/>
      <c r="C349" s="87"/>
      <c r="D349" s="95"/>
      <c r="E349" s="88"/>
      <c r="F349" s="88"/>
      <c r="G349" s="88"/>
    </row>
    <row r="350" spans="1:13" ht="30" customHeight="1" x14ac:dyDescent="0.2">
      <c r="A350" s="18" t="s">
        <v>62</v>
      </c>
      <c r="B350" s="19" t="s">
        <v>63</v>
      </c>
      <c r="C350" s="20" t="s">
        <v>64</v>
      </c>
      <c r="D350" s="21" t="s">
        <v>65</v>
      </c>
      <c r="E350" s="21" t="s">
        <v>66</v>
      </c>
      <c r="F350" s="22" t="s">
        <v>67</v>
      </c>
    </row>
    <row r="351" spans="1:13" ht="12.75" customHeight="1" x14ac:dyDescent="0.2">
      <c r="A351" s="8"/>
      <c r="B351" s="16"/>
      <c r="C351" s="9"/>
      <c r="D351" s="10"/>
      <c r="E351" s="11"/>
      <c r="F351" s="1"/>
      <c r="G351" s="1"/>
    </row>
    <row r="352" spans="1:13" ht="15" customHeight="1" x14ac:dyDescent="0.2">
      <c r="A352" s="17" t="s">
        <v>88</v>
      </c>
      <c r="B352" s="16" t="s">
        <v>22</v>
      </c>
      <c r="C352" s="9"/>
      <c r="D352" s="10"/>
      <c r="E352" s="11"/>
      <c r="F352" s="1"/>
      <c r="G352" s="1"/>
    </row>
    <row r="353" spans="1:8" ht="12.75" customHeight="1" x14ac:dyDescent="0.2">
      <c r="A353" s="17"/>
      <c r="B353" s="16"/>
      <c r="C353" s="9"/>
      <c r="D353" s="10"/>
      <c r="E353" s="11"/>
      <c r="F353" s="1"/>
      <c r="G353" s="1"/>
    </row>
    <row r="354" spans="1:8" ht="78" customHeight="1" x14ac:dyDescent="0.2">
      <c r="A354" s="17" t="s">
        <v>24</v>
      </c>
      <c r="B354" s="16" t="s">
        <v>212</v>
      </c>
      <c r="C354" s="9" t="s">
        <v>25</v>
      </c>
      <c r="D354" s="44">
        <v>1220</v>
      </c>
      <c r="E354" s="3"/>
      <c r="F354" s="3">
        <f>SUM(D354*E354)</f>
        <v>0</v>
      </c>
      <c r="G354" s="1"/>
    </row>
    <row r="355" spans="1:8" ht="12.75" customHeight="1" x14ac:dyDescent="0.2">
      <c r="A355" s="17"/>
      <c r="B355" s="16"/>
      <c r="C355" s="9"/>
      <c r="D355" s="10"/>
      <c r="E355" s="11"/>
      <c r="F355" s="1"/>
      <c r="G355" s="1"/>
      <c r="H355" s="48"/>
    </row>
    <row r="356" spans="1:8" ht="27" customHeight="1" x14ac:dyDescent="0.2">
      <c r="A356" s="17" t="s">
        <v>26</v>
      </c>
      <c r="B356" s="108" t="s">
        <v>87</v>
      </c>
      <c r="C356" s="9" t="s">
        <v>43</v>
      </c>
      <c r="D356" s="44">
        <v>70</v>
      </c>
      <c r="E356" s="3"/>
      <c r="F356" s="3">
        <f>SUM(D356*E356)</f>
        <v>0</v>
      </c>
      <c r="G356" s="1"/>
    </row>
    <row r="357" spans="1:8" ht="12.75" customHeight="1" x14ac:dyDescent="0.2">
      <c r="A357" s="17"/>
      <c r="B357" s="16"/>
      <c r="C357" s="9"/>
      <c r="D357" s="10"/>
      <c r="E357" s="1"/>
      <c r="F357" s="1"/>
      <c r="G357" s="1"/>
    </row>
    <row r="358" spans="1:8" customFormat="1" ht="90" customHeight="1" x14ac:dyDescent="0.2">
      <c r="A358" s="178" t="s">
        <v>27</v>
      </c>
      <c r="B358" s="71" t="s">
        <v>216</v>
      </c>
      <c r="C358" s="72"/>
      <c r="D358" s="73"/>
      <c r="E358" s="179"/>
      <c r="F358" s="180"/>
      <c r="G358" s="88"/>
    </row>
    <row r="359" spans="1:8" customFormat="1" ht="13.15" customHeight="1" x14ac:dyDescent="0.2">
      <c r="A359" s="17"/>
      <c r="B359" s="16" t="s">
        <v>213</v>
      </c>
      <c r="C359" s="9" t="s">
        <v>29</v>
      </c>
      <c r="D359" s="44">
        <v>36</v>
      </c>
      <c r="E359" s="3"/>
      <c r="F359" s="3">
        <f>SUM(D359*E359)</f>
        <v>0</v>
      </c>
      <c r="G359" s="88"/>
    </row>
    <row r="360" spans="1:8" customFormat="1" ht="13.15" customHeight="1" x14ac:dyDescent="0.2">
      <c r="A360" s="17"/>
      <c r="B360" s="16" t="s">
        <v>214</v>
      </c>
      <c r="C360" s="9" t="s">
        <v>25</v>
      </c>
      <c r="D360" s="181">
        <v>90</v>
      </c>
      <c r="E360" s="3"/>
      <c r="F360" s="3">
        <f>SUM(D360*E360)</f>
        <v>0</v>
      </c>
      <c r="G360" s="88"/>
    </row>
    <row r="361" spans="1:8" customFormat="1" ht="13.15" customHeight="1" x14ac:dyDescent="0.2">
      <c r="A361" s="17"/>
      <c r="B361" s="16" t="s">
        <v>215</v>
      </c>
      <c r="C361" s="9" t="s">
        <v>25</v>
      </c>
      <c r="D361" s="181">
        <v>90</v>
      </c>
      <c r="E361" s="3"/>
      <c r="F361" s="3">
        <f>SUM(D361*E361)</f>
        <v>0</v>
      </c>
      <c r="G361" s="88"/>
    </row>
    <row r="362" spans="1:8" customFormat="1" ht="13.15" customHeight="1" x14ac:dyDescent="0.2">
      <c r="A362" s="17"/>
      <c r="B362" s="16"/>
      <c r="C362" s="9"/>
      <c r="D362" s="181"/>
      <c r="E362" s="3"/>
      <c r="F362" s="3"/>
      <c r="G362" s="88"/>
    </row>
    <row r="363" spans="1:8" ht="15" customHeight="1" x14ac:dyDescent="0.2">
      <c r="A363" s="37"/>
      <c r="B363" s="38" t="s">
        <v>31</v>
      </c>
      <c r="C363" s="39"/>
      <c r="D363" s="40"/>
      <c r="E363" s="41"/>
      <c r="F363" s="42">
        <f>SUM(F354:F361)</f>
        <v>0</v>
      </c>
      <c r="G363" s="1"/>
    </row>
    <row r="364" spans="1:8" ht="12" customHeight="1" x14ac:dyDescent="0.2">
      <c r="B364" s="13"/>
      <c r="C364" s="9"/>
      <c r="D364" s="10"/>
      <c r="E364" s="11"/>
      <c r="G364" s="51"/>
    </row>
    <row r="365" spans="1:8" ht="12" customHeight="1" x14ac:dyDescent="0.2">
      <c r="B365" s="13"/>
      <c r="C365" s="9"/>
      <c r="D365" s="10"/>
      <c r="E365" s="11"/>
      <c r="G365" s="51"/>
    </row>
    <row r="366" spans="1:8" ht="12" customHeight="1" x14ac:dyDescent="0.2">
      <c r="B366" s="13"/>
      <c r="C366" s="9"/>
      <c r="D366" s="10"/>
      <c r="E366" s="11"/>
      <c r="G366" s="51"/>
    </row>
    <row r="367" spans="1:8" ht="12" customHeight="1" x14ac:dyDescent="0.2">
      <c r="B367" s="13"/>
      <c r="C367" s="9"/>
      <c r="D367" s="10"/>
      <c r="E367" s="11"/>
      <c r="G367" s="51"/>
    </row>
    <row r="368" spans="1:8" ht="18" customHeight="1" x14ac:dyDescent="0.2">
      <c r="B368" s="92" t="s">
        <v>70</v>
      </c>
      <c r="C368" s="9"/>
      <c r="D368" s="10"/>
      <c r="E368" s="11"/>
      <c r="G368" s="51"/>
    </row>
    <row r="369" spans="1:7" ht="12.75" customHeight="1" x14ac:dyDescent="0.2">
      <c r="B369" s="13"/>
      <c r="C369" s="9"/>
      <c r="D369" s="10"/>
      <c r="E369" s="11"/>
      <c r="G369" s="51"/>
    </row>
    <row r="370" spans="1:7" ht="12" customHeight="1" x14ac:dyDescent="0.2">
      <c r="B370" s="13"/>
      <c r="C370" s="9"/>
      <c r="D370" s="10"/>
      <c r="E370" s="11"/>
      <c r="G370" s="51"/>
    </row>
    <row r="371" spans="1:7" ht="18" customHeight="1" x14ac:dyDescent="0.2">
      <c r="B371" s="49"/>
      <c r="G371" s="51"/>
    </row>
    <row r="372" spans="1:7" x14ac:dyDescent="0.2">
      <c r="A372" s="69" t="s">
        <v>14</v>
      </c>
      <c r="B372" s="81" t="s">
        <v>15</v>
      </c>
      <c r="F372" s="50">
        <f>F147</f>
        <v>0</v>
      </c>
    </row>
    <row r="373" spans="1:7" x14ac:dyDescent="0.2">
      <c r="A373" s="69"/>
      <c r="F373" s="50"/>
    </row>
    <row r="374" spans="1:7" x14ac:dyDescent="0.2">
      <c r="A374" s="69" t="s">
        <v>16</v>
      </c>
      <c r="B374" s="81" t="s">
        <v>17</v>
      </c>
      <c r="F374" s="50">
        <f>F207</f>
        <v>0</v>
      </c>
    </row>
    <row r="375" spans="1:7" x14ac:dyDescent="0.2">
      <c r="A375" s="69"/>
      <c r="F375" s="50"/>
    </row>
    <row r="376" spans="1:7" x14ac:dyDescent="0.2">
      <c r="A376" s="69" t="s">
        <v>18</v>
      </c>
      <c r="B376" s="81" t="s">
        <v>76</v>
      </c>
      <c r="F376" s="50">
        <f>F276</f>
        <v>0</v>
      </c>
    </row>
    <row r="377" spans="1:7" x14ac:dyDescent="0.2">
      <c r="A377" s="69"/>
      <c r="F377" s="50"/>
    </row>
    <row r="378" spans="1:7" x14ac:dyDescent="0.2">
      <c r="A378" s="69" t="s">
        <v>19</v>
      </c>
      <c r="B378" s="81" t="s">
        <v>20</v>
      </c>
      <c r="F378" s="50">
        <f>F321</f>
        <v>0</v>
      </c>
    </row>
    <row r="379" spans="1:7" x14ac:dyDescent="0.2">
      <c r="A379" s="69"/>
      <c r="F379" s="50"/>
    </row>
    <row r="380" spans="1:7" x14ac:dyDescent="0.2">
      <c r="A380" s="69" t="s">
        <v>21</v>
      </c>
      <c r="B380" s="81" t="s">
        <v>89</v>
      </c>
      <c r="F380" s="50">
        <f>F347</f>
        <v>0</v>
      </c>
    </row>
    <row r="381" spans="1:7" x14ac:dyDescent="0.2">
      <c r="A381" s="69"/>
      <c r="F381" s="50"/>
    </row>
    <row r="382" spans="1:7" x14ac:dyDescent="0.2">
      <c r="A382" s="69" t="s">
        <v>88</v>
      </c>
      <c r="B382" s="81" t="s">
        <v>22</v>
      </c>
      <c r="F382" s="50">
        <f>F363</f>
        <v>0</v>
      </c>
    </row>
    <row r="384" spans="1:7" x14ac:dyDescent="0.2">
      <c r="A384" s="52"/>
      <c r="B384" s="82" t="s">
        <v>31</v>
      </c>
      <c r="C384" s="53"/>
      <c r="D384" s="54"/>
      <c r="E384" s="55"/>
      <c r="F384" s="56">
        <f>SUM(F372:F383)</f>
        <v>0</v>
      </c>
    </row>
    <row r="385" spans="1:6" x14ac:dyDescent="0.2">
      <c r="A385" s="57"/>
      <c r="B385" s="83" t="s">
        <v>69</v>
      </c>
      <c r="C385" s="58"/>
      <c r="D385" s="59"/>
      <c r="E385" s="60"/>
      <c r="F385" s="61">
        <f>F384*0.25</f>
        <v>0</v>
      </c>
    </row>
    <row r="386" spans="1:6" ht="13.5" thickBot="1" x14ac:dyDescent="0.25">
      <c r="A386" s="46"/>
      <c r="B386" s="84"/>
      <c r="C386" s="77"/>
      <c r="D386" s="78"/>
      <c r="E386" s="79"/>
      <c r="F386" s="80"/>
    </row>
    <row r="387" spans="1:6" ht="13.5" thickBot="1" x14ac:dyDescent="0.25">
      <c r="A387" s="62"/>
      <c r="B387" s="63" t="s">
        <v>49</v>
      </c>
      <c r="C387" s="64"/>
      <c r="D387" s="65"/>
      <c r="E387" s="66"/>
      <c r="F387" s="67">
        <f>F384+F385</f>
        <v>0</v>
      </c>
    </row>
  </sheetData>
  <mergeCells count="11">
    <mergeCell ref="A3:B3"/>
    <mergeCell ref="A4:B4"/>
    <mergeCell ref="C4:E4"/>
    <mergeCell ref="B32:F32"/>
    <mergeCell ref="B62:F62"/>
    <mergeCell ref="B25:E25"/>
    <mergeCell ref="C1:E1"/>
    <mergeCell ref="C2:E2"/>
    <mergeCell ref="C3:E3"/>
    <mergeCell ref="A1:B1"/>
    <mergeCell ref="A2:B2"/>
  </mergeCells>
  <phoneticPr fontId="0" type="noConversion"/>
  <pageMargins left="0.78740157480314965" right="0.15748031496062992" top="0.59055118110236227" bottom="0.59055118110236227" header="0.51181102362204722" footer="0.51181102362204722"/>
  <pageSetup paperSize="9" scale="95" orientation="portrait" r:id="rId1"/>
  <headerFooter alignWithMargins="0">
    <oddHeader>&amp;R
&amp;P</oddHeader>
  </headerFooter>
  <rowBreaks count="14" manualBreakCount="14">
    <brk id="54" max="5" man="1"/>
    <brk id="90" max="5" man="1"/>
    <brk id="116" max="5" man="1"/>
    <brk id="147" max="5" man="1"/>
    <brk id="169" max="5" man="1"/>
    <brk id="185" max="5" man="1"/>
    <brk id="208" max="5" man="1"/>
    <brk id="228" max="5" man="1"/>
    <brk id="247" max="5" man="1"/>
    <brk id="268" max="5" man="1"/>
    <brk id="277" max="5" man="1"/>
    <brk id="322" max="5" man="1"/>
    <brk id="348" max="5" man="1"/>
    <brk id="363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2</vt:i4>
      </vt:variant>
    </vt:vector>
  </HeadingPairs>
  <TitlesOfParts>
    <vt:vector size="3" baseType="lpstr">
      <vt:lpstr>troškovnik</vt:lpstr>
      <vt:lpstr>troškovnik!Ispis_naslova</vt:lpstr>
      <vt:lpstr>troškovnik!Podrucje_ispisa</vt:lpstr>
    </vt:vector>
  </TitlesOfParts>
  <Company>Varazdin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</dc:creator>
  <cp:lastModifiedBy>Stjepan Vincek</cp:lastModifiedBy>
  <cp:lastPrinted>2019-04-11T08:29:19Z</cp:lastPrinted>
  <dcterms:created xsi:type="dcterms:W3CDTF">2000-10-31T16:08:00Z</dcterms:created>
  <dcterms:modified xsi:type="dcterms:W3CDTF">2019-04-24T09:17:55Z</dcterms:modified>
</cp:coreProperties>
</file>