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SVI DOKUMENTI\NABAVA\2018\jerovec donji\"/>
    </mc:Choice>
  </mc:AlternateContent>
  <xr:revisionPtr revIDLastSave="0" documentId="8_{DB2C084C-7FD5-4EA1-ABC2-89C030E8FC09}" xr6:coauthVersionLast="37" xr6:coauthVersionMax="37" xr10:uidLastSave="{00000000-0000-0000-0000-000000000000}"/>
  <bookViews>
    <workbookView xWindow="0" yWindow="0" windowWidth="19200" windowHeight="6940" firstSheet="1" activeTab="2" xr2:uid="{00000000-000D-0000-FFFF-FFFF00000000}"/>
  </bookViews>
  <sheets>
    <sheet name="NASLOVNICA" sheetId="4" r:id="rId1"/>
    <sheet name="OU.O" sheetId="7" r:id="rId2"/>
    <sheet name="Građevinsko obrtnički radovi" sheetId="1" r:id="rId3"/>
  </sheets>
  <externalReferences>
    <externalReference r:id="rId4"/>
    <externalReference r:id="rId5"/>
    <externalReference r:id="rId6"/>
    <externalReference r:id="rId7"/>
  </externalReferences>
  <definedNames>
    <definedName name="_">#REF!</definedName>
    <definedName name="_1">#REF!</definedName>
    <definedName name="_1_U">#REF!</definedName>
    <definedName name="_10">#REF!</definedName>
    <definedName name="_10_U">#REF!</definedName>
    <definedName name="_11">#REF!</definedName>
    <definedName name="_11_U">#REF!</definedName>
    <definedName name="_12">#REF!</definedName>
    <definedName name="_12_U">#REF!</definedName>
    <definedName name="_13">#REF!</definedName>
    <definedName name="_13_U">#REF!</definedName>
    <definedName name="_14">#REF!</definedName>
    <definedName name="_14_U">#REF!</definedName>
    <definedName name="_15">#REF!</definedName>
    <definedName name="_15_U">#REF!</definedName>
    <definedName name="_16">#REF!</definedName>
    <definedName name="_16_U">#REF!</definedName>
    <definedName name="_17">#REF!</definedName>
    <definedName name="_17_U">#REF!</definedName>
    <definedName name="_18">#REF!</definedName>
    <definedName name="_18_U">#REF!</definedName>
    <definedName name="_19">#REF!</definedName>
    <definedName name="_19_U">#REF!</definedName>
    <definedName name="_2">#REF!</definedName>
    <definedName name="_2_U">#REF!</definedName>
    <definedName name="_20">#REF!</definedName>
    <definedName name="_20_U">#REF!</definedName>
    <definedName name="_21">#REF!</definedName>
    <definedName name="_21_U">#REF!</definedName>
    <definedName name="_22">#REF!</definedName>
    <definedName name="_22_U">#REF!</definedName>
    <definedName name="_23">#REF!</definedName>
    <definedName name="_23_U">#REF!</definedName>
    <definedName name="_24">#REF!</definedName>
    <definedName name="_24_U">#REF!</definedName>
    <definedName name="_25">#REF!</definedName>
    <definedName name="_25_U">#REF!</definedName>
    <definedName name="_26">#REF!</definedName>
    <definedName name="_26_U">#REF!</definedName>
    <definedName name="_27">#REF!</definedName>
    <definedName name="_27_U">#REF!</definedName>
    <definedName name="_28">#REF!</definedName>
    <definedName name="_28_U">#REF!</definedName>
    <definedName name="_29">#REF!</definedName>
    <definedName name="_29_U">#REF!</definedName>
    <definedName name="_3">#REF!</definedName>
    <definedName name="_3_U">#REF!</definedName>
    <definedName name="_30">#REF!</definedName>
    <definedName name="_30_U">#REF!</definedName>
    <definedName name="_31">#REF!</definedName>
    <definedName name="_31_U">#REF!</definedName>
    <definedName name="_32">#REF!</definedName>
    <definedName name="_32_U">#REF!</definedName>
    <definedName name="_33">#REF!</definedName>
    <definedName name="_33_U">#REF!</definedName>
    <definedName name="_34">#REF!</definedName>
    <definedName name="_34_U">#REF!</definedName>
    <definedName name="_35">#REF!</definedName>
    <definedName name="_35_U">#REF!</definedName>
    <definedName name="_36">#REF!</definedName>
    <definedName name="_36_U">#REF!</definedName>
    <definedName name="_37">#REF!</definedName>
    <definedName name="_37_U">#REF!</definedName>
    <definedName name="_38">#REF!</definedName>
    <definedName name="_38_U">#REF!</definedName>
    <definedName name="_39">#REF!</definedName>
    <definedName name="_39_U">#REF!</definedName>
    <definedName name="_4">#REF!</definedName>
    <definedName name="_4_U">#REF!</definedName>
    <definedName name="_40">#REF!</definedName>
    <definedName name="_40_U">#REF!</definedName>
    <definedName name="_41">#REF!</definedName>
    <definedName name="_41_U">#REF!</definedName>
    <definedName name="_42">#REF!</definedName>
    <definedName name="_42_U">#REF!</definedName>
    <definedName name="_43">#REF!</definedName>
    <definedName name="_43_U">#REF!</definedName>
    <definedName name="_44">#REF!</definedName>
    <definedName name="_44_U">#REF!</definedName>
    <definedName name="_45">#REF!</definedName>
    <definedName name="_45_U">#REF!</definedName>
    <definedName name="_46">#REF!</definedName>
    <definedName name="_46_U">#REF!</definedName>
    <definedName name="_47">#REF!</definedName>
    <definedName name="_47_U">#REF!</definedName>
    <definedName name="_48">#REF!</definedName>
    <definedName name="_48_U">#REF!</definedName>
    <definedName name="_49">#REF!</definedName>
    <definedName name="_49_U">#REF!</definedName>
    <definedName name="_5">#REF!</definedName>
    <definedName name="_5_U">#REF!</definedName>
    <definedName name="_50">#REF!</definedName>
    <definedName name="_50_U">#REF!</definedName>
    <definedName name="_51">#REF!</definedName>
    <definedName name="_51_U">#REF!</definedName>
    <definedName name="_52">#REF!</definedName>
    <definedName name="_52_U">#REF!</definedName>
    <definedName name="_53">#REF!</definedName>
    <definedName name="_53_U">#REF!</definedName>
    <definedName name="_54">#REF!</definedName>
    <definedName name="_54_U">#REF!</definedName>
    <definedName name="_55">#REF!</definedName>
    <definedName name="_55_U">#REF!</definedName>
    <definedName name="_56">#REF!</definedName>
    <definedName name="_56_U">#REF!</definedName>
    <definedName name="_57">#REF!</definedName>
    <definedName name="_57_U">#REF!</definedName>
    <definedName name="_58">#REF!</definedName>
    <definedName name="_58_U">#REF!</definedName>
    <definedName name="_59">#REF!</definedName>
    <definedName name="_59_U">#REF!</definedName>
    <definedName name="_6">#REF!</definedName>
    <definedName name="_6_U">#REF!</definedName>
    <definedName name="_60">#REF!</definedName>
    <definedName name="_60_U">#REF!</definedName>
    <definedName name="_61">#REF!</definedName>
    <definedName name="_61_U">#REF!</definedName>
    <definedName name="_62">#REF!</definedName>
    <definedName name="_62_U">#REF!</definedName>
    <definedName name="_63">#REF!</definedName>
    <definedName name="_63_U">#REF!</definedName>
    <definedName name="_64">#REF!</definedName>
    <definedName name="_64_U">#REF!</definedName>
    <definedName name="_7">#REF!</definedName>
    <definedName name="_7_U">#REF!</definedName>
    <definedName name="_8">#REF!</definedName>
    <definedName name="_8_U">#REF!</definedName>
    <definedName name="_9">#REF!</definedName>
    <definedName name="_9_U">#REF!</definedName>
    <definedName name="_rbr">#REF!</definedName>
    <definedName name="_rbr2">#REF!</definedName>
    <definedName name="ANEX_I">#REF!</definedName>
    <definedName name="ANEX_II">#REF!</definedName>
    <definedName name="AUTOR">#REF!</definedName>
    <definedName name="AVANS_ISPL">#REF!</definedName>
    <definedName name="BORDURA">#REF!</definedName>
    <definedName name="BORDURA_1">#REF!</definedName>
    <definedName name="BR_STR_1">#REF!</definedName>
    <definedName name="BR_STR_2">#REF!</definedName>
    <definedName name="BROJ_KUCA">#REF!</definedName>
    <definedName name="BROJ_LISTOVA">#REF!</definedName>
    <definedName name="BROJ_SIT">#REF!</definedName>
    <definedName name="COPY_8">#REF!</definedName>
    <definedName name="DAT_SIT">#REF!</definedName>
    <definedName name="DATOTEKA">#REF!</definedName>
    <definedName name="DATUM_DANAS">#REF!</definedName>
    <definedName name="DIREKTOR">#REF!</definedName>
    <definedName name="DODAVANJE">#REF!</definedName>
    <definedName name="DOP_UGOV">#REF!</definedName>
    <definedName name="DOPUNSKI_UGOVOR">#REF!</definedName>
    <definedName name="ESTER">#REF!</definedName>
    <definedName name="Excel_BuiltIn_Criteria">#REF!</definedName>
    <definedName name="Excel_BuiltIn_Extract">#REF!</definedName>
    <definedName name="GLAVNI">#REF!</definedName>
    <definedName name="GOD_POC">#REF!</definedName>
    <definedName name="GOD_SIT">#REF!</definedName>
    <definedName name="h">#REF!</definedName>
    <definedName name="I">#REF!</definedName>
    <definedName name="II">#REF!</definedName>
    <definedName name="III">#REF!</definedName>
    <definedName name="IME_DAT">#REF!</definedName>
    <definedName name="INVESTITOR">#REF!</definedName>
    <definedName name="ISPIS">#REF!</definedName>
    <definedName name="_xlnm.Print_Titles" localSheetId="1">OU.O!$1:$1</definedName>
    <definedName name="IV">#REF!</definedName>
    <definedName name="IX">#REF!</definedName>
    <definedName name="IZVODITELJ">#REF!</definedName>
    <definedName name="kk_1">[1]POMOĆNI!$B$76</definedName>
    <definedName name="kk1i">[1]POMOĆNI!$B$64</definedName>
    <definedName name="kk1p">[1]POMOĆNI!$B$58</definedName>
    <definedName name="kk1v">[1]POMOĆNI!$L$57</definedName>
    <definedName name="kk2i">[1]POMOĆNI!$B$65</definedName>
    <definedName name="kk2p">[1]POMOĆNI!$B$59</definedName>
    <definedName name="kk2v">[1]POMOĆNI!$L$58</definedName>
    <definedName name="kk3i">[1]POMOĆNI!$B$66</definedName>
    <definedName name="kk3p">[1]POMOĆNI!$B$60</definedName>
    <definedName name="kk3v">[1]POMOĆNI!$L$59</definedName>
    <definedName name="kk4i">[1]POMOĆNI!$B$67</definedName>
    <definedName name="kk4p">[1]POMOĆNI!$B$61</definedName>
    <definedName name="kk4v">[1]POMOĆNI!$L$60</definedName>
    <definedName name="kk5i">[1]POMOĆNI!$B$68</definedName>
    <definedName name="kk5p">[1]POMOĆNI!$B$62</definedName>
    <definedName name="kk5v">[1]POMOĆNI!$L$61</definedName>
    <definedName name="kk6i">[1]POMOĆNI!$B$69</definedName>
    <definedName name="kk6p">[1]POMOĆNI!$B$63</definedName>
    <definedName name="kk6v">[1]POMOĆNI!$L$62</definedName>
    <definedName name="KLASA">#REF!</definedName>
    <definedName name="Kolnik_16.3.">'[2]16. Prometnice'!$G$277</definedName>
    <definedName name="KRAJ">#REF!</definedName>
    <definedName name="krov">[1]POMOĆNI!$B$56:$B$69</definedName>
    <definedName name="krov_1">[1]POMOĆNI!$L$56:$L$62</definedName>
    <definedName name="krov_2">[1]POMOĆNI!$B$76:$B$77</definedName>
    <definedName name="KUCE_U_OBRADI">#REF!</definedName>
    <definedName name="MJES_BROJ">#REF!</definedName>
    <definedName name="MJES_POC">#REF!</definedName>
    <definedName name="MJES_REAL">#REF!</definedName>
    <definedName name="MJES_SIT">#REF!</definedName>
    <definedName name="MJES_ZA_OBR">#REF!</definedName>
    <definedName name="MJESTO">#REF!</definedName>
    <definedName name="N_DODAVANJE">#REF!</definedName>
    <definedName name="N_ISPIS">#REF!</definedName>
    <definedName name="N_ISPIS_N">#REF!</definedName>
    <definedName name="N_PREGLED">#REF!</definedName>
    <definedName name="N_PREGLED_N">#REF!</definedName>
    <definedName name="N_SPREMANJE">#REF!</definedName>
    <definedName name="N_SPREMANJE_N">#REF!</definedName>
    <definedName name="N_UNOS">#REF!</definedName>
    <definedName name="N_UNOS_N">#REF!</definedName>
    <definedName name="NADZOR">#REF!</definedName>
    <definedName name="NAP_DODAVANJE">#REF!</definedName>
    <definedName name="NAP_ISPIS">#REF!</definedName>
    <definedName name="NAP_PREGLED">#REF!</definedName>
    <definedName name="NAP_SPREMANJE">#REF!</definedName>
    <definedName name="NAP_UNOS">#REF!</definedName>
    <definedName name="NAPUTAK">#REF!</definedName>
    <definedName name="NASLOVNICA">#REF!</definedName>
    <definedName name="OBJEKT">#REF!</definedName>
    <definedName name="OBRACUN">#REF!</definedName>
    <definedName name="OBRADIO">#REF!</definedName>
    <definedName name="ODG_2">#REF!</definedName>
    <definedName name="ODGOVOR_1">#REF!</definedName>
    <definedName name="ODGOVOR_2">#REF!</definedName>
    <definedName name="ODGOVOR_3">#REF!</definedName>
    <definedName name="ODGOVOR_4">#REF!</definedName>
    <definedName name="Odvod_16.4.">'[2]16. Prometnice'!$G$329</definedName>
    <definedName name="OKON_SIT">#REF!</definedName>
    <definedName name="OKON_SIT_I">#REF!</definedName>
    <definedName name="OPCINA">#REF!</definedName>
    <definedName name="ope_evid">#REF!</definedName>
    <definedName name="OSNOV_POD">#REF!</definedName>
    <definedName name="OSNOVNI_PODATCI">#REF!</definedName>
    <definedName name="PODACI">#REF!</definedName>
    <definedName name="PODRUCJE">#REF!</definedName>
    <definedName name="_xlnm.Print_Area" localSheetId="2">'Građevinsko obrtnički radovi'!$A$1:$G$193</definedName>
    <definedName name="_xlnm.Print_Area" localSheetId="0">NASLOVNICA!$A$1:$G$49</definedName>
    <definedName name="_xlnm.Print_Area" localSheetId="1">OU.O!$A$1:$A$27</definedName>
    <definedName name="POPUST">[3]FAKTORI!$B$2</definedName>
    <definedName name="PREDH_SIT">#REF!</definedName>
    <definedName name="PREGLED">#REF!</definedName>
    <definedName name="Pripr_16.1.">'[2]16. Prometnice'!$G$66</definedName>
    <definedName name="PRIPREMIO">#REF!</definedName>
    <definedName name="PRIV_SIT">#REF!</definedName>
    <definedName name="PRIV_SIT_I">#REF!</definedName>
    <definedName name="PRIV_SIT_II">#REF!</definedName>
    <definedName name="RADILISTE">#REF!</definedName>
    <definedName name="REALIZACIJA">#REF!</definedName>
    <definedName name="RED_BR_SIT">#REF!</definedName>
    <definedName name="REKAPITULACIJA">#REF!</definedName>
    <definedName name="rk_1">[1]POMOĆNI!$B$77</definedName>
    <definedName name="rk1v">[1]POMOĆNI!$L$56</definedName>
    <definedName name="rkh">[1]POMOĆNI!$B$56</definedName>
    <definedName name="rkv">[1]POMOĆNI!$B$57</definedName>
    <definedName name="Sign_16.5.">'[2]16. Prometnice'!$G$408</definedName>
    <definedName name="SIT_BROJ">#REF!</definedName>
    <definedName name="SIT_FAZE">#REF!</definedName>
    <definedName name="SITUAC_PRIV">#REF!</definedName>
    <definedName name="SPREMANJE">#REF!</definedName>
    <definedName name="SVE_KUCE">#REF!</definedName>
    <definedName name="TEK_RACUN">#REF!</definedName>
    <definedName name="UGOV_AVANS">#REF!</definedName>
    <definedName name="UGOV_BROJ">#REF!</definedName>
    <definedName name="UGOV_IZNOS">#REF!</definedName>
    <definedName name="UKUPANCJENIK">[4]List1!$1:$1048576</definedName>
    <definedName name="UNOS">#REF!</definedName>
    <definedName name="UNOS_1">#REF!</definedName>
    <definedName name="UNOS_2">#REF!</definedName>
    <definedName name="UNOS_3">#REF!</definedName>
    <definedName name="UNOS_4">#REF!</definedName>
    <definedName name="UNOS_4_P">#REF!</definedName>
    <definedName name="V">#REF!</definedName>
    <definedName name="VEL_DATOTEKA">#REF!</definedName>
    <definedName name="VI">#REF!</definedName>
    <definedName name="VII">#REF!</definedName>
    <definedName name="VIII">#REF!</definedName>
    <definedName name="VRSTA_SIT">#REF!</definedName>
    <definedName name="X">#REF!</definedName>
    <definedName name="XI">#REF!</definedName>
    <definedName name="XII">#REF!</definedName>
    <definedName name="XIII">#REF!</definedName>
    <definedName name="XIV">#REF!</definedName>
    <definedName name="XV">#REF!</definedName>
    <definedName name="XX">#REF!</definedName>
    <definedName name="ZA_ISPLATU">#REF!</definedName>
    <definedName name="ZAGLAVLJE">#REF!</definedName>
    <definedName name="ZAGLAVLJE_1">#REF!</definedName>
    <definedName name="ZAP">#REF!</definedName>
    <definedName name="Zem_16.2.">'[2]16. Prometnice'!$G$130</definedName>
    <definedName name="ZUPANIJA">#REF!</definedName>
  </definedNames>
  <calcPr calcId="162913"/>
</workbook>
</file>

<file path=xl/calcChain.xml><?xml version="1.0" encoding="utf-8"?>
<calcChain xmlns="http://schemas.openxmlformats.org/spreadsheetml/2006/main">
  <c r="B33" i="1" l="1"/>
  <c r="B31" i="1"/>
  <c r="B9" i="1" l="1"/>
  <c r="G96" i="1" l="1"/>
  <c r="G92" i="1" l="1"/>
  <c r="G55" i="1"/>
  <c r="G84" i="1"/>
  <c r="G85" i="1"/>
  <c r="G97" i="1"/>
  <c r="G104" i="1"/>
  <c r="G7" i="1" l="1"/>
  <c r="G20" i="1"/>
  <c r="G86" i="1"/>
  <c r="G113" i="1"/>
  <c r="G15" i="1"/>
  <c r="G37" i="1" l="1"/>
</calcChain>
</file>

<file path=xl/sharedStrings.xml><?xml version="1.0" encoding="utf-8"?>
<sst xmlns="http://schemas.openxmlformats.org/spreadsheetml/2006/main" count="234" uniqueCount="149">
  <si>
    <t>m</t>
  </si>
  <si>
    <t>kom</t>
  </si>
  <si>
    <t>NAPOMENA:</t>
  </si>
  <si>
    <t>m2</t>
  </si>
  <si>
    <t>UKUPNO:</t>
  </si>
  <si>
    <t>1.</t>
  </si>
  <si>
    <t>GRAĐEVINSKI RADOVI</t>
  </si>
  <si>
    <t>1.1.</t>
  </si>
  <si>
    <t>1.2.</t>
  </si>
  <si>
    <t>TESARSKI RADOVI</t>
  </si>
  <si>
    <t>UKUPNO 1:</t>
  </si>
  <si>
    <t>2.</t>
  </si>
  <si>
    <t>LIMARSKI RADOVI</t>
  </si>
  <si>
    <t>2.2.</t>
  </si>
  <si>
    <t>STOLARSKI RADOVI</t>
  </si>
  <si>
    <t>2.3.</t>
  </si>
  <si>
    <t>2.5.</t>
  </si>
  <si>
    <t>UKUPNO 2:</t>
  </si>
  <si>
    <t>3.</t>
  </si>
  <si>
    <t>4.</t>
  </si>
  <si>
    <t>2.1.</t>
  </si>
  <si>
    <t>zidovi</t>
  </si>
  <si>
    <t>stropovi</t>
  </si>
  <si>
    <t>VRATA</t>
  </si>
  <si>
    <t>PROZORI</t>
  </si>
  <si>
    <t>GRAĐEVINSKO - OBRTNIČKI RADOVI</t>
  </si>
  <si>
    <t>UKUPNO 3:</t>
  </si>
  <si>
    <t>stavka</t>
  </si>
  <si>
    <t>opis</t>
  </si>
  <si>
    <t>jed. mj.</t>
  </si>
  <si>
    <t>količina</t>
  </si>
  <si>
    <t>DATUM:</t>
  </si>
  <si>
    <t>Ivanec</t>
  </si>
  <si>
    <t>MJESTO:</t>
  </si>
  <si>
    <t>Mihael Cahun, mag.ing,aedif.</t>
  </si>
  <si>
    <t>DIREKTOR:</t>
  </si>
  <si>
    <t>PROJEKTANT:</t>
  </si>
  <si>
    <t>INVESTITOR:</t>
  </si>
  <si>
    <t>GRAĐEVINA I LOKACIJA:</t>
  </si>
  <si>
    <t>Sve obaveze u općim uvjetima i opisima pojedinih vrsta radova izvođač prima kao sastavni dio ugovora zaključenog sa investitorom i obavezuje se da ih prihvati bez ikakvog ograničenja i izvrši bez prigovora i reklamacija.
Obveza izvođača je izrada izvedbenih detalja i potrebnih izvedbenih nacrta uz ishođenje potvrde od strane predstavnika investitora, projektanta i nadzornog inženjera.
Za razne instalaterske radove primjenjivat će se opći i posebni uvjeti koji su dani u tehničkoj dokumentaciji za pojedine vrste instalacija.
Razni pripremni radovi kao što su posebno uređenje terena predviđenog za građenje ili organizaciju gradilišta nisu obuhvaćeni ovim troškovnikom.</t>
  </si>
  <si>
    <t>5. OSTALE NAPOMENE</t>
  </si>
  <si>
    <t>U slučaju konstruktivnih izmjena, zamjena, povećanja i izostavljanja pojedinih ugovorenih radova iz ovog troškovnika u cijelosti ili djelomično, zbog toga proizišle viškove ili manjkove obavezan je izvođač da usvoji bez ikakvih primjedbi, ograničenja ili zahtjeva za odštetu i da ovo izradi po pogodbenim cijenama.
U slučaju da nastupi potreba za radovima koji nemaju pogodbenu cijenu, izvođač mora prethodno za iste dobiti odobrenje od nadzornog inženjera i projektanta, utvrditi sa nadzornim inženjerom i investitorom cijenu i upisati je u građevinski dnevnik. U slučaju da nastane potreba za nepredviđene radove, gdje bi gubitak vremena mogao naškoditi stabilnosti građevine ili drugih radova koji se izvode, nadzorni inženjer ima pravo da ne vodi izvođenje takvih radova, s tim da se o njihovoj cijeni investitor i izvođač naknadno sporazumiju.</t>
  </si>
  <si>
    <t>Izvođač nema pravo zahtijevati nikakve doplate na radove opisane u pojedinoj stavci, izuzev ako je izričito navedeno u nekoj stavci da se navedeni rad plaća posebno u drugoj stavci.
Ukoliko u nekoj stavci nije određen način obračunavanja obavezne su postojeće norme u građevinarstvu (ukoliko su izašle za pojedine radove) i posebni uvjeti koje prilikom ustupanja radova odredi investitor.
U slučaju da pojedini posao bude izrađen bolje i skuplje nego što je dokumentacijom predviđeno izvođač također nema pravo da zahtijeva doplatu, ako je to sam na svoju ruku izvršio, bez odobrenja i naloga investitora ili nadzornog inženjera.</t>
  </si>
  <si>
    <t xml:space="preserve">Sve stavke troškovnika sadrže apsolutno sve potrebno za potpuno dovršenje opisanog rada, na potpuno korektan način, u skladu sa hrvatskim propisima i standardima, te uzancama i pravilima dobrog znata. Ovo uključuje sve nenavdene skele, oplate, pričvrsni materijal, pribor, sitni potrošni materijal i ostalo.
</t>
  </si>
  <si>
    <t>Ponuđene cijene izvođača za sve vrste radova su prodajne cijene u kojima su ukalkulirani svi troškovi za rad, materijal, transport, društvene obaveze, dobit i svi drugi izdaci ponuđača za potpuno izvršenje ponuđenih radova po dokumentima pogodbe i tehničkim propisima, te se nikakve naknade izvođaču neće priznati iznad ugovorene cijene.</t>
  </si>
  <si>
    <t>4. UVJETI OBRAČUNA</t>
  </si>
  <si>
    <t>Za sve radove u ovom troškovniku gdje je potrebna oplata i skela izvođač je obavezan iste dobaviti i kvalitetno izraditi, što se posebno ne plaća, već je izvođač dužan da je ukalkulira u ponuđenu cijenu odgovarajućeg rada, osim ako u opisu pojedinog rada nije izričito određeno da se oplata ili skela posebno obračunavaju. Sve potrebne otvore i užljebine u temeljima, zidovima i stropovima za vođenje instalacija i raznih uređaja, te elemente koji se monolitno ugrađuju, dužan je izvođač izgraditi  i ugraditi točno prema nacrtima i detaljima, a poslije polaganja cijevi i uređaja iste otvore adekvatno izolirati, te užljebine zazidati i zabrviti. Ovo se ne plaća zasebno već treba obuhvatiti u cijenu pripadajućih konstrukcija, zidanja i žbukanja.</t>
  </si>
  <si>
    <t xml:space="preserve">Svu štetu koju za vrijeme izvođenja radova načini izvođač u krugu gradilišta ili na građevini, nesmotrenim ili nestručnim postupkom ili nedovoljnim mjerama zaštite pri izvođenju radova, dužan je da ispravi i dovede u prvobitno stanje o svom trošku.
Izvođač je dužan od nadzornog inženjera na vrijeme tražiti potrebna objašnjenja tehničkih uvjeta i ostale dokumentacije, i ako to ne učini nema pravo na naknadu zbog zastoja u radu ili prepravki izvedenih radova, zbog odstupanja od ugovora. Komuniciranje investitora ( nadzornog inženjera ) i izvođača isključivo je putem građevinskog dnevnika. </t>
  </si>
  <si>
    <t xml:space="preserve">Izvođač je dužan da svoja opažanja, primjedbe, unese u građevinski dnevnik i učini konkretne prijedloge, ako nađe da se predviđeni radovi mogu izvesti na tehnički lakši, jednostavniji i racionalniji način ili da se neki tehnički uvjeti i ostali ugovorni dokumenti štetni po trajnost, stabilnost i kvalitet radova, a investitor, odnosno nadzorni inženjer, dužan je o tim prijedlozima donjeti odluku i istu saopćiti izvođaču putem građevinskog dnevnika.
Ako izvođač utvrdi da se, uslijed uputa nadzornog inženjera, radovi izvode na štetu trajnosti, stabilnosti i ispravnosti građevine, odgovara za nastalu štetu, ako na utvrđene greške ne upozori investitora pismenim putem čim grešku primjeti, a investitor je dužan da o pismenom  upozorenju  izvođača donese svoju odluku u najkraćem roku.
</t>
  </si>
  <si>
    <t xml:space="preserve">Izvođač se obavezuje da će materijal dati na ispitivanje ako se između nadzornog inženjera i izvođača pojave nesuglasice u pogledu kvalitete materijala i da će troškove ovog ispitivanja platiti izvođač, koji ima pravo tražiti naknadu od investitora, ako nadzorni inženjer nije bio u pravu.
Izvođaču se neće uvažiti opravdanje ako bi kvalitet pojedinih radova bio protivan predviđenom u opisima troškovnika, nacrtima, shemama i detaljima. U tom slučaju izvođač je dužan, bez obzira na količinu izgrađenog posla da nepropisno izrađene djelove o svom trošku poruši i ukloni i da ih ponovo na svoj račun izradi sve dotle dok dotični posao ne bude odgovarao predviđenom opisu i nacrtima, izuzev ako izmjenu  bude odobrio i upisao u građevinskom dnevniku nadzorni inženjer.
</t>
  </si>
  <si>
    <t>Opći opis dan  za jednu vrstu rada i materijala  obavezuje izvođača da sve takve radove u pojedinim stavkama izvrši po tom opisu, bez obzira da li je taj opis dan u svim pojedinim stavkama ili nije, osim ukoliko opis rada nije u toj stavci drugačije naveden.
Svi opisi i podaci u ovom troškovniku i cijelom projektnom elaboratu služe zato da izvođaču što jasnije predstave radove, njihovo izvođenje i kvalitet, pa je prema tome dužnost izvođača da nabavi i ugradi prvoklasan materijal predviđene vrste, tj. najbolji kvalitet koji postoji u toj vrsti materijala, ako u pojedinoj stavci nije točno određen njegov kvalitet.</t>
  </si>
  <si>
    <t>Izvođači su dužni sve radove izvesti točno prema svim djelovima tehničke dokumentacije, tj. prema nacrtima, shemama, detaljima, troškovniku i statičkom i ostalim proračunima.
Izvođači su dužni dokumentirati kakvoću radova i pojedinih faza građenja, te kakvoću pojedinih elemenata i cjelokupne građevine obrađenim rezultatima izvedenih ispitivanja izvršenim od strane stručnih organizacija koje su za to registrirane ili ispravama izdanim u skladu sa zakonom i propisima o tehničkim normativima i hrvatskim standardima.
Izvođači radova dužni su prije početka radova temeljito proučiti kompletnu odgovarajuću dokumentaciju i upozoriti investitora pravovremeno prije početka radova na eventualne nedostatke u tehničkoj dokumentaciji.  Izvođači su obavezni sve mjere iz projekta provjeriti u naravi.</t>
  </si>
  <si>
    <t>3. UVJETI I NAČIN IZVEDBE</t>
  </si>
  <si>
    <t>Sav materijal i opremu, za koje nadzorni inženjer tvrdi da neodgovara pogodbenom troškovniku, dužan je izvođač odmah ukloniti sa gradilišta. Ako se ne ukloni materijal i oprema ili ne postupi po primjedbama, sva materijalna šteta pada na teret izvođača bez ikakvog prava na reklamacije.</t>
  </si>
  <si>
    <t>Izvođači svih radova dužni su, za sve materijale koje upotrebljavaju, a za koje ne postoje hrvatski standardi, prethodno pribaviti ateste od priznate i registrirane ustanove za ispitivanje materijala. Izvođači su također, dužni strogo primjenjivati sve upute proizvođača materijala, kao i posebne  upute koje će biti propisane od odgovarajućih stručnih ustanova. Izvođaču se neće uvažiti opravdanje ako bi kvalitet pojedinih upotrebljenih materijala bio protivan predviđenim opisima u troškovniku, nacrtima, shemama i detaljima. U tom slučaju dužan je izvođač, bez obzira na količinu izrađenog posla da izgrađene djelove sa nekvalitetnim materijalom o svom trošku poruši i ukloni i da ih ponovo na svoj račun izradi.</t>
  </si>
  <si>
    <t>Građevinski materijali i oprema koji se dobivaju, upotrebljavaju i ugrađuju moraju biti novi, osim ako nije troškovnikom drugačije određeno, ispravni a po kvaliteti, dimenzijama i čvrstoći moraju odgovarati svrsi kojoj su namjenjeni, odredbama HRN EN-a, Pravilnika o ocjenjivanju sukladnosti, ispravama o sukladnosti i označavanju građevinskih proizvoda i ostalih propisa.
U opisu pojedine vrste radova specificirani su standardi za sve osnovne materijale koji su predviđeni da se upotrijebe, pa u slučaju da se tokom ugovaranja ili izvođenja radova dogovore izmjene u odnosu na predviđeno tehničkom dokumentacijom, kod nabave i ugradnje za izmjenjene radove i materijale, također se treba pridržavati odgovarajućih standarda i važećih propisa.</t>
  </si>
  <si>
    <t>2. MATERIJAL</t>
  </si>
  <si>
    <t>Kod izvedbe svih radova obavezno je u svemu primjenjivati važeće zakone, propise, pravilnike i standarde. Ukoliko bi došlo do izmjene ili dopune zakona, pravilnika ili normi, mjerodavni će biti oni koji će važiti na dan nastupanja radova, bez obzira na navedene u ovom troškovniku.
Izvođač je odgovoran za sigurnost i nepovredivost susjednih parcela i građevina. Izvođač je obavezan da izradi elaborat o zaštiti na radu na gradilištu.
Rukovoditelj gradilišta i njegov poslovođa odgovorni su po važećim propisima za higijensko - tehničku zaštitu i protupožarnu zaštitu u toku izvođenja radova i izvođač je dužan na svaki poziv nadzornog inženjera ili nadležnog državnog organa, o svom trošku osigurati pristup uređajima i instalacijama na gradilištu. 
Građevina kao i cijelo gradilište izvođač i njegovi kooperanti moraju stalno održavati čisto i uredno, a po završetku svog posla, radilište iza sebe ostaviti potpuno čisto.
Po završetku svih radova pred predaju  građevine, a po završetku posla, pred predaju sve mora biti očišćeno od svih ruševina, šute, skele i prašine, okolni teren uređen i sve spremljeno.</t>
  </si>
  <si>
    <t>1. OPĆE ODREDBE</t>
  </si>
  <si>
    <t xml:space="preserve">OPĆI UVJETI </t>
  </si>
  <si>
    <t>Grad Ivanec</t>
  </si>
  <si>
    <t>Trg hrvatskih ivanovaca 9/B</t>
  </si>
  <si>
    <t>42240 Ivanec</t>
  </si>
  <si>
    <t>PRIPREMNI RADOVI</t>
  </si>
  <si>
    <t>Pripremno završni radovi na građevini koja se adaptira.</t>
  </si>
  <si>
    <t xml:space="preserve">Čišćenje gradilišta po završetku svih građevinskih, obrtničkih i instalaterskih radova od otpadnog materijala. </t>
  </si>
  <si>
    <t>paušal</t>
  </si>
  <si>
    <t>1.3.</t>
  </si>
  <si>
    <t xml:space="preserve">PRIPREMNI RADOVI </t>
  </si>
  <si>
    <t>VANJSKA STOLARIJA</t>
  </si>
  <si>
    <t xml:space="preserve">Uređenje radnog prostora pri čemu osiguravamo prostor za kretanje ljudi i opreme za cijelo vrijeme adaptacije objekta. </t>
  </si>
  <si>
    <t>Uključen sav alat i spojna sredstva.</t>
  </si>
  <si>
    <t>1.4.</t>
  </si>
  <si>
    <t>ZIDARSKI RADOVI</t>
  </si>
  <si>
    <t>Zidarska pripomoć kod ugradbe vanjske i unutarnje stolarije s obradom špaleta, brtvljenjem i kitanjem. Obračun po broju ugrađenih stavaka.</t>
  </si>
  <si>
    <t>KAMENOREZAČKI RADOVI</t>
  </si>
  <si>
    <t>komplet</t>
  </si>
  <si>
    <t xml:space="preserve">SOBOSLIKARSKO LIČILAČKI RADOVI </t>
  </si>
  <si>
    <t>Izvedba i montaža  visećih horizontalnih žlijebova polukružnog presjeka od pocinčanog lima 0,55 mm, veličine profila max 120 mm  s potrebnim držačima (kukama) iz pocinčanog plosnog željeza i materijalom za pričvršćenje. Cijena uključuje i izvedbu spoja s odvodnim vertikalnim cijevima.</t>
  </si>
  <si>
    <t>Izvedba i montaža vertikalnog žlijeba. Sve od pocinčanog lima 0,55 mm i promjerom 120 mm. Cijena uključuje izvedbu i priključak “LABUĐEG VRATA” istog promjera kao žlijeb. U cijeni obujmice za vješanje.</t>
  </si>
  <si>
    <t>Izrada i montaža veter lajsni od pocinčanog lima 0,55 mm, rš cca 35 cm. U cijeni stavke uključen sav potreban rad i materijal za pričvršćenje.</t>
  </si>
  <si>
    <t>Jedinična cijena pojedine stavke uključuje kompletnu izradu, dostavu i montažu s okovom, bravom, ključevima,  pragom, završnom obradom, ustakljenjem, opšavnim lajsnama, i svim potrebnim materijalom za pričvršćenje, pa se isto neće posebno obračunavati u ostalim vrstama radova ovih stavki troškovnika.</t>
  </si>
  <si>
    <t>Obavezno je prethodno uzimanje točnih mjera na građevini.</t>
  </si>
  <si>
    <t>SVEUKUPNO SA PDV-om</t>
  </si>
  <si>
    <t>ADAPTACIJA I UREĐENJE OBJEKTA DRUŠTVENOG DOMA - DONJI JEROVEC</t>
  </si>
  <si>
    <t>Jerovec BB, Jerovec</t>
  </si>
  <si>
    <t>Kolovoz, 2018. god</t>
  </si>
  <si>
    <t>k.č.br. 662/1, k.o. Jerovec</t>
  </si>
  <si>
    <t>Izrada drvene oplate radi zatvaranje stropa na dijelu natkrivene terase, izvedene od drvenih dasaka  d = 2,4 cm (ili OSB ploča d=2,20cm) pribijenih za pajante.</t>
  </si>
  <si>
    <t>Izrada drvene oplate radi zatvaranja sjeveroistočnog i jugozapadnog pročelja, izvedene od drvenih dasaka  d = 2,4 cm.</t>
  </si>
  <si>
    <t>Izvedba cementnog estriha poda cijelog objekta, d = 5 cm armiran sa vlaknima, a dolazi na ab ploču. Vlakna koja su na bazi propilena povečavaju otpor tvorbi pukotina. Površina estriha mora biti ravna i pripremljena za polaganje završnog poda. Obračun po m².</t>
  </si>
  <si>
    <t>Jednodijelna zaokretna vrata bez ostakljenja u građevinskom otvoru ukupne veličine 95/200 cm. Izo staklo, max Uw=1,40W/m2K.</t>
  </si>
  <si>
    <t>Jednodijelna zaokretna vrata bez ostakljenja u građevinskom otvoru ukupne veličine 95/225 cm. Izo staklo, max Uw=1,40W/m2K.</t>
  </si>
  <si>
    <t>Otklopno zaokretni prozor u građevinskom otvoru 80/100 cm , dvostruko izo staklo, low e, max Uw=1,40W/m2K.</t>
  </si>
  <si>
    <t>Otklopno zaokretni prozor  u građevinskom otvoru 100/100 cm, dvostruko izo staklo, low e, max Uw=1,40W/m2K.</t>
  </si>
  <si>
    <t>GIPSKARTONSKI RADOVI</t>
  </si>
  <si>
    <t xml:space="preserve">Oblaganje zidova gipskartonskim impregniranim pločama protiv upijanja vlage. </t>
  </si>
  <si>
    <t>Obrada spojeva i površina prema uputi proizvođača sistema.</t>
  </si>
  <si>
    <t>Konstrukcija i obloga se izvodi do visine stropne konstrukcije. Radne skele u cijeni stavke.</t>
  </si>
  <si>
    <t>U cijenu izrade uračunata je dobava, transport, montaža i ugradnja svih potrebnih elemenata, kao i sve radnje i izrada svih detalja (kod spajanja na obodne konstrukcije, izrada dilatacija), a sve prema uputama i tehničkoj specifikaciji proizvođača sistema.</t>
  </si>
  <si>
    <t>Jednostrana obloga sa unutarnje strane potkonstrukcije izvodi se iz vlagoodbojnih i vatrootpornih gipskartonskih ploča tipa DFH2 13    (d =1,25 cm) ili jednakovrijedan proizvod.</t>
  </si>
  <si>
    <t>Oblaganje stropa gipskartonskim pločama, iznad zatvorenog prostora.</t>
  </si>
  <si>
    <t>Montaža na metalnoj potkonstrukciji iz pocinčanih čeličnih profila (CD profil 60x27x0,6 i UD profila ) kao nosivi i montažni profili, učvršćeni pomoću ovjesa.</t>
  </si>
  <si>
    <t>Podloga za učvršćivanje stropa su pajante (drvena konstrukcija).</t>
  </si>
  <si>
    <r>
      <t xml:space="preserve">Obloga od gipskartonskih ploča tipa kao Knauf DFH2 13 , </t>
    </r>
    <r>
      <rPr>
        <b/>
        <sz val="10"/>
        <rFont val="Arial"/>
        <family val="2"/>
        <charset val="238"/>
      </rPr>
      <t>d=1 x 1,25  cm.</t>
    </r>
  </si>
  <si>
    <t>Kvaliteta obrade površine Q2 (prema kategorizaciji proizvođača sistema).</t>
  </si>
  <si>
    <t>Izvedba lakog montažnog pregradnog zida  s gipskartonskim pločama.</t>
  </si>
  <si>
    <t>Sistem kao pregradni zid Knauf W112 ili jednakovrijedan sustav.</t>
  </si>
  <si>
    <t>Ukupna debljina zida 12,5 cm.</t>
  </si>
  <si>
    <t>Pregradni zid s dvostrukom metalnom potkonstrukcijom iz pocinčanih čeličnih CW i UW profila širine d=7,5 cm, te izolacijom iz  kamene vune, obostrano dvostruko obložen gipskartonskim pločama.</t>
  </si>
  <si>
    <t xml:space="preserve">Izolacijski sloj: mineralna vuna, d= 7,5 cm  </t>
  </si>
  <si>
    <t>Dvostruka obloga sa svake strane potkonstrukcije izvodi se iz  gipskartonskih ploča tipa  GKB A13+ A13 (d=2x1,25 cm) ili jednakovrijedan proizvod.</t>
  </si>
  <si>
    <r>
      <t>m</t>
    </r>
    <r>
      <rPr>
        <vertAlign val="superscript"/>
        <sz val="10"/>
        <rFont val="Arial"/>
        <family val="2"/>
        <charset val="238"/>
      </rPr>
      <t>2</t>
    </r>
  </si>
  <si>
    <t>UNUTARNJA STOLARIJA</t>
  </si>
  <si>
    <t>Nakon ugradnje obavezna je izvedba zaštite okova  i svih dijelova pozicije od oštećenja, do završetka gradnje. Prije izvedbe obavezno kontrolirati mjere na licu mjesta.</t>
  </si>
  <si>
    <t>U stavku uključiti sav materijal, rad, okov, pribor za učvršćenje i kompletnu montažu do potpune gotovosti i funkcionalnosti.</t>
  </si>
  <si>
    <t>Izrada, dobava i montaža sanitarne tipske pregrade s jednokrilnim zaokretnim vratima. Pregrada se sastoji od ALU okova s ispunom od vlagootpornog iverala, građevinski otvor 60/210 cm.</t>
  </si>
  <si>
    <t>Premaz gipskartonskih zidova uz umivaonike i wc - e sa «Flachendicht» premazom, u visini od cca. 1,50 m, prema uputstvu i tehničkoj dokumentaciji proizvođača.</t>
  </si>
  <si>
    <r>
      <t>Bojanje - dvostruko -  obloga od gipskartonskih ploča sa prethodnom pripremom podloge dvokratnim gletanjem do potpune glatkoće površine disperzivnom bojom. Sve izvesti po uputi proizvođača materijala. Obračun je po m</t>
    </r>
    <r>
      <rPr>
        <vertAlign val="superscript"/>
        <sz val="10"/>
        <rFont val="Arial"/>
        <family val="2"/>
        <charset val="238"/>
      </rPr>
      <t>2</t>
    </r>
    <r>
      <rPr>
        <sz val="10"/>
        <rFont val="Arial"/>
        <family val="2"/>
        <charset val="238"/>
      </rPr>
      <t xml:space="preserve">. Obračun izvršiti prema stvarno ugrađenim količinama ovjerenim kroz građevinsku knjigu. Uključivo sav potreban materijal, eventualno skela i transport, rad i pribor za dovršenje radova, čišćenje nakon završenih radova, te sve potrebno za potpuno dovršenje rada.
</t>
    </r>
  </si>
  <si>
    <t>HIDROTEHNIČKE INSTALACIJE</t>
  </si>
  <si>
    <t xml:space="preserve">TROŠKOVNIK  </t>
  </si>
  <si>
    <t>INSTALACIJA VODOVODA</t>
  </si>
  <si>
    <r>
      <t>Izrada spoja nove vodovodne instalacije PEHD cijevi DN 32 mm na postojeći priključak i vodomjer u vodomjernom oknu na parceli</t>
    </r>
    <r>
      <rPr>
        <sz val="10"/>
        <color indexed="8"/>
        <rFont val="Arial"/>
        <family val="2"/>
        <charset val="238"/>
      </rPr>
      <t>. U cijenu stavke uključiti sav potreban spojni i pričvrsni materijal te potrebnu armaturu u vodomjernom oknu.</t>
    </r>
  </si>
  <si>
    <t>RADOVE IZ STAVKE 1. IZVODI NADLEŽNO KOMUNALNO PODUZEĆE</t>
  </si>
  <si>
    <t>Dobava i ugradnja tlačnih vodovodnih PEHD cijevi za radni tlak 10 bara kvalitete PE 100 za vanjsku instalaciju sanitarnog voda. Cijevi se spajaju elektrofuzijski spojnicama, prijelazima i fitinzima koji su uključeni u cijenu. Cijevi polagati na prethodno pripremljenu posteljicu od pijeska.</t>
  </si>
  <si>
    <t>- PEHD DN 32 mm</t>
  </si>
  <si>
    <t>3.2.</t>
  </si>
  <si>
    <t>INSTALACIJA KANALIZACIJE</t>
  </si>
  <si>
    <t>3.3.</t>
  </si>
  <si>
    <t>REKAPITULACIJA RADOVA</t>
  </si>
  <si>
    <t>Dobava i ugradnja PVC cijevi od tvrde plastike proizvođača "Pipelife", cijevi za vanjsku sanitarnu odvodnju građevine, klase čvrstoće SN2. Cijevi se spajaju na naglavak i imaju ugrađenu brtvu. Cijevi vođene u terenu  polagati na sloj pijeska.</t>
  </si>
  <si>
    <t>Nabava, rezanje i postavljanje klupčica od prirodnog kamena debljine 2 cm, širine 25 cm.  Klupčice se učvršćuju u cementni mort i na sidra od nehrđajučeg čelika. Svi elementi i materijali potrebni za montažu uključeni u cijenu. Završna obrada prema želji investitora. Provjeriti mjere na licu mjesta.</t>
  </si>
  <si>
    <t>Sva vrata i prozori su pvc izvedbe u boji prema odabiru projektanta.</t>
  </si>
  <si>
    <t>Otklopno zaokretni prozor  u građevinskom otvoru 62/77 cm, dvostruko izo mutno staklo, low e, max Uw=1,40W/m2K.</t>
  </si>
  <si>
    <t>UKUPNO 1+2+3+4 +5 bez PDV-a</t>
  </si>
  <si>
    <t>- cijev DN 125 mm</t>
  </si>
  <si>
    <t>m'</t>
  </si>
  <si>
    <t>- cijev DN 100 mm</t>
  </si>
  <si>
    <t>- cijev DN 75 mm</t>
  </si>
  <si>
    <t>- cijev DN 50 mm</t>
  </si>
  <si>
    <t>Dobava i ugradnja polipropilenskih cijevi "Aquaprop" proizvođača "Pipelife", za razvod sanitarne hladne i tople vode, te recirkulaciju tople vode u objektu, vođene u podu i zidovima. Toplovodne cijevi dodatno izolirati poliuretanskim omotačem. Cijevi se spajaju polifuzijskim spajanjem (zavarivanjem) sa spojnicama. U cijenu uvrstiti pričvrsni materijal.</t>
  </si>
  <si>
    <t>U cijenu također uračunati prijelazne komade s PEHD i pocinčane cijevi na PPR cijev.</t>
  </si>
  <si>
    <t>- DN 25</t>
  </si>
  <si>
    <t>- DN 20</t>
  </si>
  <si>
    <t>- DN 15</t>
  </si>
  <si>
    <t>DD JEROVEC DONJI</t>
  </si>
  <si>
    <t>UKUPNO</t>
  </si>
  <si>
    <t>PDV</t>
  </si>
  <si>
    <t>SVEUKUPNO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</si>
</sst>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43" formatCode="_-* #,##0.00\ _k_n_-;\-* #,##0.00\ _k_n_-;_-* &quot;-&quot;??\ _k_n_-;_-@_-"/>
    <numFmt numFmtId="164" formatCode="_-* #,##0.00_-;\-* #,##0.00_-;_-* &quot;-&quot;??_-;_-@_-"/>
    <numFmt numFmtId="165" formatCode="#,##0.00\ &quot;kn&quot;"/>
    <numFmt numFmtId="166" formatCode="#,##0.00\ _k_n"/>
  </numFmts>
  <fonts count="58">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b/>
      <sz val="10"/>
      <name val="Arial CE"/>
      <family val="2"/>
      <charset val="238"/>
    </font>
    <font>
      <sz val="10"/>
      <name val="Arial"/>
      <family val="2"/>
      <charset val="238"/>
    </font>
    <font>
      <b/>
      <sz val="10"/>
      <name val="Arial"/>
      <family val="2"/>
      <charset val="238"/>
    </font>
    <font>
      <sz val="10"/>
      <name val="Arial"/>
      <family val="2"/>
      <charset val="238"/>
    </font>
    <font>
      <b/>
      <sz val="10"/>
      <name val="Arial CE"/>
      <charset val="238"/>
    </font>
    <font>
      <sz val="11"/>
      <name val="Calibri"/>
      <family val="2"/>
      <charset val="238"/>
      <scheme val="minor"/>
    </font>
    <font>
      <b/>
      <u/>
      <sz val="11"/>
      <color theme="1"/>
      <name val="Calibri"/>
      <family val="2"/>
      <charset val="238"/>
      <scheme val="minor"/>
    </font>
    <font>
      <b/>
      <sz val="11"/>
      <name val="Calibri"/>
      <family val="2"/>
      <charset val="238"/>
      <scheme val="minor"/>
    </font>
    <font>
      <sz val="10"/>
      <name val="Calibri"/>
      <family val="2"/>
      <charset val="238"/>
      <scheme val="minor"/>
    </font>
    <font>
      <b/>
      <sz val="14"/>
      <name val="Calibri"/>
      <family val="2"/>
      <charset val="238"/>
      <scheme val="minor"/>
    </font>
    <font>
      <sz val="10"/>
      <name val="Arial"/>
      <family val="2"/>
    </font>
    <font>
      <sz val="12"/>
      <name val="Arial"/>
      <family val="2"/>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0"/>
      <name val="ElegaGarmnd BT"/>
      <family val="1"/>
    </font>
    <font>
      <u/>
      <sz val="10"/>
      <color indexed="12"/>
      <name val="Arial"/>
      <family val="2"/>
      <charset val="238"/>
    </font>
    <font>
      <b/>
      <sz val="11"/>
      <color indexed="10"/>
      <name val="Calibri"/>
      <family val="2"/>
      <charset val="238"/>
    </font>
    <font>
      <sz val="10"/>
      <name val="Times New Roman CE"/>
      <family val="1"/>
      <charset val="238"/>
    </font>
    <font>
      <sz val="12"/>
      <name val="Times New Roman CE"/>
      <family val="1"/>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0"/>
      <name val="Myriad Pro"/>
      <family val="2"/>
    </font>
    <font>
      <sz val="12"/>
      <name val="HRHelvetica"/>
    </font>
    <font>
      <sz val="9"/>
      <name val="Arial"/>
      <family val="2"/>
      <charset val="238"/>
    </font>
    <font>
      <sz val="11"/>
      <color rgb="FF000000"/>
      <name val="Calibri"/>
      <family val="2"/>
      <charset val="238"/>
    </font>
    <font>
      <sz val="11"/>
      <color theme="1"/>
      <name val="Calibri"/>
      <family val="2"/>
      <charset val="238"/>
    </font>
    <font>
      <sz val="10"/>
      <color theme="1"/>
      <name val="Arial"/>
      <family val="2"/>
      <charset val="238"/>
    </font>
    <font>
      <b/>
      <sz val="14"/>
      <color theme="1"/>
      <name val="Calibri"/>
      <family val="2"/>
      <charset val="238"/>
      <scheme val="minor"/>
    </font>
    <font>
      <i/>
      <sz val="10"/>
      <name val="Arial"/>
      <family val="2"/>
      <charset val="238"/>
    </font>
    <font>
      <sz val="10"/>
      <color indexed="8"/>
      <name val="CRO_Swiss_Con-Normal"/>
      <family val="2"/>
      <charset val="238"/>
    </font>
    <font>
      <sz val="10"/>
      <color theme="1"/>
      <name val="Calibri"/>
      <family val="2"/>
      <charset val="238"/>
      <scheme val="minor"/>
    </font>
    <font>
      <sz val="10"/>
      <color indexed="8"/>
      <name val="Arial"/>
      <family val="2"/>
      <charset val="238"/>
    </font>
    <font>
      <b/>
      <sz val="11"/>
      <color rgb="FFFF0000"/>
      <name val="Calibri"/>
      <family val="2"/>
      <charset val="238"/>
      <scheme val="minor"/>
    </font>
    <font>
      <vertAlign val="superscript"/>
      <sz val="10"/>
      <name val="Arial"/>
      <family val="2"/>
      <charset val="238"/>
    </font>
    <font>
      <sz val="10"/>
      <color rgb="FFFF0000"/>
      <name val="Arial"/>
      <family val="2"/>
      <charset val="238"/>
    </font>
  </fonts>
  <fills count="30">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n">
        <color indexed="64"/>
      </bottom>
      <diagonal/>
    </border>
  </borders>
  <cellStyleXfs count="203">
    <xf numFmtId="0" fontId="0" fillId="0" borderId="0"/>
    <xf numFmtId="0" fontId="8" fillId="0" borderId="0"/>
    <xf numFmtId="0" fontId="18" fillId="3"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5"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4" borderId="0" applyNumberFormat="0" applyBorder="0" applyAlignment="0" applyProtection="0"/>
    <xf numFmtId="0" fontId="19" fillId="16" borderId="0" applyNumberFormat="0" applyBorder="0" applyAlignment="0" applyProtection="0"/>
    <xf numFmtId="0" fontId="19" fillId="10" borderId="0" applyNumberFormat="0" applyBorder="0" applyAlignment="0" applyProtection="0"/>
    <xf numFmtId="0" fontId="19" fillId="17" borderId="0" applyNumberFormat="0" applyBorder="0" applyAlignment="0" applyProtection="0"/>
    <xf numFmtId="0" fontId="19" fillId="5" borderId="0" applyNumberFormat="0" applyBorder="0" applyAlignment="0" applyProtection="0"/>
    <xf numFmtId="0" fontId="19" fillId="18" borderId="0" applyNumberFormat="0" applyBorder="0" applyAlignment="0" applyProtection="0"/>
    <xf numFmtId="0" fontId="34" fillId="7" borderId="3" applyNumberFormat="0" applyFont="0" applyAlignment="0" applyProtection="0"/>
    <xf numFmtId="44" fontId="8" fillId="0" borderId="0" applyFont="0" applyFill="0" applyBorder="0" applyAlignment="0" applyProtection="0"/>
    <xf numFmtId="0" fontId="24" fillId="10" borderId="0" applyNumberFormat="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9" fillId="20" borderId="0" applyNumberFormat="0" applyBorder="0" applyAlignment="0" applyProtection="0"/>
    <xf numFmtId="0" fontId="19" fillId="19" borderId="0" applyNumberFormat="0" applyBorder="0" applyAlignment="0" applyProtection="0"/>
    <xf numFmtId="0" fontId="19" fillId="15"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19" fillId="13"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15" borderId="0" applyNumberFormat="0" applyBorder="0" applyAlignment="0" applyProtection="0"/>
    <xf numFmtId="0" fontId="31" fillId="25" borderId="4" applyNumberFormat="0" applyAlignment="0" applyProtection="0"/>
    <xf numFmtId="0" fontId="36" fillId="25" borderId="5" applyNumberFormat="0" applyAlignment="0" applyProtection="0"/>
    <xf numFmtId="0" fontId="21" fillId="24" borderId="5" applyNumberFormat="0" applyAlignment="0" applyProtection="0"/>
    <xf numFmtId="0" fontId="37" fillId="0" borderId="0">
      <alignment horizontal="right" vertical="top"/>
    </xf>
    <xf numFmtId="0" fontId="38" fillId="0" borderId="0">
      <alignment horizontal="justify" vertical="top" wrapText="1"/>
    </xf>
    <xf numFmtId="0" fontId="37" fillId="0" borderId="0">
      <alignment horizontal="left"/>
    </xf>
    <xf numFmtId="4" fontId="38" fillId="0" borderId="0">
      <alignment horizontal="right"/>
    </xf>
    <xf numFmtId="0" fontId="38" fillId="0" borderId="0">
      <alignment horizontal="right"/>
    </xf>
    <xf numFmtId="4" fontId="38" fillId="0" borderId="0">
      <alignment horizontal="right" wrapText="1"/>
    </xf>
    <xf numFmtId="0" fontId="38" fillId="0" borderId="0">
      <alignment horizontal="right"/>
    </xf>
    <xf numFmtId="0" fontId="20" fillId="8" borderId="0" applyNumberFormat="0" applyBorder="0" applyAlignment="0" applyProtection="0"/>
    <xf numFmtId="0" fontId="20" fillId="4" borderId="0" applyNumberFormat="0" applyBorder="0" applyAlignment="0" applyProtection="0"/>
    <xf numFmtId="0" fontId="39" fillId="0" borderId="7" applyNumberFormat="0" applyFill="0" applyAlignment="0" applyProtection="0"/>
    <xf numFmtId="0" fontId="25" fillId="0" borderId="6" applyNumberFormat="0" applyFill="0" applyAlignment="0" applyProtection="0"/>
    <xf numFmtId="0" fontId="40" fillId="0" borderId="9" applyNumberFormat="0" applyFill="0" applyAlignment="0" applyProtection="0"/>
    <xf numFmtId="0" fontId="26" fillId="0" borderId="8" applyNumberFormat="0" applyFill="0" applyAlignment="0" applyProtection="0"/>
    <xf numFmtId="0" fontId="41" fillId="0" borderId="11" applyNumberFormat="0" applyFill="0" applyAlignment="0" applyProtection="0"/>
    <xf numFmtId="0" fontId="27" fillId="0" borderId="10" applyNumberFormat="0" applyFill="0" applyAlignment="0" applyProtection="0"/>
    <xf numFmtId="0" fontId="41" fillId="0" borderId="0" applyNumberFormat="0" applyFill="0" applyBorder="0" applyAlignment="0" applyProtection="0"/>
    <xf numFmtId="0" fontId="27" fillId="0" borderId="0" applyNumberFormat="0" applyFill="0" applyBorder="0" applyAlignment="0" applyProtection="0"/>
    <xf numFmtId="0" fontId="42" fillId="0" borderId="0" applyNumberFormat="0" applyFill="0" applyBorder="0" applyAlignment="0" applyProtection="0"/>
    <xf numFmtId="0" fontId="43" fillId="12" borderId="0" applyNumberFormat="0" applyBorder="0" applyAlignment="0" applyProtection="0"/>
    <xf numFmtId="0" fontId="30" fillId="1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44" fillId="0" borderId="0"/>
    <xf numFmtId="0" fontId="45" fillId="0" borderId="0"/>
    <xf numFmtId="0" fontId="34" fillId="0" borderId="0"/>
    <xf numFmtId="0" fontId="2" fillId="0" borderId="0"/>
    <xf numFmtId="0" fontId="47"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164" fontId="34" fillId="0" borderId="0" applyFill="0" applyBorder="0" applyAlignment="0" applyProtection="0"/>
    <xf numFmtId="0" fontId="8" fillId="0" borderId="0"/>
    <xf numFmtId="0" fontId="8" fillId="0" borderId="0"/>
    <xf numFmtId="0" fontId="8" fillId="0" borderId="0"/>
    <xf numFmtId="0" fontId="8" fillId="0" borderId="0"/>
    <xf numFmtId="0" fontId="34" fillId="0" borderId="0"/>
    <xf numFmtId="0" fontId="8" fillId="0" borderId="0"/>
    <xf numFmtId="0" fontId="18" fillId="0" borderId="0"/>
    <xf numFmtId="0" fontId="8" fillId="0" borderId="0"/>
    <xf numFmtId="164" fontId="34" fillId="0" borderId="0" applyFill="0" applyBorder="0" applyAlignment="0" applyProtection="0"/>
    <xf numFmtId="164" fontId="34" fillId="0" borderId="0" applyFill="0" applyBorder="0" applyAlignment="0" applyProtection="0"/>
    <xf numFmtId="0" fontId="16" fillId="0" borderId="0"/>
    <xf numFmtId="0" fontId="8" fillId="0" borderId="0"/>
    <xf numFmtId="0" fontId="2" fillId="0" borderId="0"/>
    <xf numFmtId="0" fontId="16" fillId="0" borderId="0"/>
    <xf numFmtId="0" fontId="16" fillId="0" borderId="0"/>
    <xf numFmtId="0" fontId="34" fillId="0" borderId="0"/>
    <xf numFmtId="0" fontId="34" fillId="0" borderId="0"/>
    <xf numFmtId="0" fontId="34" fillId="0" borderId="0"/>
    <xf numFmtId="0" fontId="8" fillId="7" borderId="3"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34"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3" fillId="0" borderId="13" applyNumberFormat="0" applyFill="0" applyAlignment="0" applyProtection="0"/>
    <xf numFmtId="0" fontId="29" fillId="0" borderId="12" applyNumberFormat="0" applyFill="0" applyAlignment="0" applyProtection="0"/>
    <xf numFmtId="0" fontId="8" fillId="26" borderId="0" applyNumberFormat="0" applyFont="0" applyBorder="0" applyAlignment="0" applyProtection="0"/>
    <xf numFmtId="0" fontId="22" fillId="27" borderId="14" applyNumberFormat="0" applyAlignment="0" applyProtection="0"/>
    <xf numFmtId="0" fontId="8" fillId="28" borderId="0" applyNumberFormat="0" applyFont="0" applyBorder="0" applyAlignment="0" applyProtection="0">
      <protection locked="0"/>
    </xf>
    <xf numFmtId="0" fontId="17" fillId="0" borderId="0"/>
    <xf numFmtId="0" fontId="17" fillId="0" borderId="0"/>
    <xf numFmtId="0" fontId="23" fillId="0" borderId="0" applyNumberFormat="0" applyFill="0" applyBorder="0" applyAlignment="0" applyProtection="0"/>
    <xf numFmtId="0" fontId="33" fillId="0" borderId="0" applyNumberFormat="0" applyFill="0" applyBorder="0" applyAlignment="0" applyProtection="0"/>
    <xf numFmtId="0" fontId="46" fillId="0" borderId="0">
      <alignment horizontal="justify" vertical="center" wrapText="1"/>
      <protection locked="0"/>
    </xf>
    <xf numFmtId="0" fontId="32" fillId="0" borderId="16" applyNumberFormat="0" applyFill="0" applyAlignment="0" applyProtection="0"/>
    <xf numFmtId="0" fontId="32" fillId="0" borderId="15" applyNumberFormat="0" applyFill="0" applyAlignment="0" applyProtection="0"/>
    <xf numFmtId="0" fontId="28" fillId="12" borderId="5" applyNumberFormat="0" applyAlignment="0" applyProtection="0"/>
    <xf numFmtId="0" fontId="28" fillId="9" borderId="5" applyNumberFormat="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0" fontId="52" fillId="0" borderId="0" applyBorder="0" applyProtection="0"/>
    <xf numFmtId="0" fontId="54" fillId="0" borderId="0"/>
    <xf numFmtId="0" fontId="54" fillId="0" borderId="0" applyBorder="0" applyProtection="0"/>
    <xf numFmtId="0" fontId="54" fillId="0" borderId="0" applyBorder="0" applyProtection="0"/>
    <xf numFmtId="0" fontId="1" fillId="0" borderId="0"/>
    <xf numFmtId="0" fontId="1" fillId="0" borderId="0"/>
    <xf numFmtId="0" fontId="3" fillId="0" borderId="0"/>
    <xf numFmtId="0" fontId="3" fillId="0" borderId="0"/>
    <xf numFmtId="0" fontId="3" fillId="0" borderId="0"/>
  </cellStyleXfs>
  <cellXfs count="165">
    <xf numFmtId="0" fontId="0" fillId="0" borderId="0" xfId="0"/>
    <xf numFmtId="0" fontId="0" fillId="0" borderId="0" xfId="0" applyAlignment="1">
      <alignment horizontal="center"/>
    </xf>
    <xf numFmtId="0" fontId="0" fillId="0" borderId="0" xfId="0" applyAlignment="1">
      <alignment horizontal="center" vertical="top"/>
    </xf>
    <xf numFmtId="0" fontId="4" fillId="0" borderId="0" xfId="0" applyFont="1" applyAlignment="1">
      <alignment horizontal="center"/>
    </xf>
    <xf numFmtId="2" fontId="0" fillId="0" borderId="0" xfId="0" applyNumberFormat="1" applyAlignment="1">
      <alignment horizontal="right"/>
    </xf>
    <xf numFmtId="0" fontId="5" fillId="0" borderId="0" xfId="0" applyFont="1" applyAlignment="1">
      <alignment horizontal="center" vertical="top"/>
    </xf>
    <xf numFmtId="0" fontId="5" fillId="0" borderId="0" xfId="0" applyFont="1" applyAlignment="1">
      <alignment horizontal="justify" vertical="justify" wrapText="1"/>
    </xf>
    <xf numFmtId="0" fontId="4" fillId="0" borderId="0" xfId="0" applyFont="1" applyAlignment="1">
      <alignment horizontal="center" vertical="top"/>
    </xf>
    <xf numFmtId="0" fontId="4" fillId="0" borderId="0" xfId="0" applyFont="1" applyAlignment="1">
      <alignment horizontal="justify" vertical="justify" wrapText="1"/>
    </xf>
    <xf numFmtId="0" fontId="4" fillId="0" borderId="1" xfId="0" applyFont="1" applyBorder="1" applyAlignment="1">
      <alignment horizontal="justify" vertical="justify" wrapText="1"/>
    </xf>
    <xf numFmtId="0" fontId="4" fillId="0" borderId="1" xfId="0" applyFont="1" applyBorder="1" applyAlignment="1">
      <alignment horizontal="center"/>
    </xf>
    <xf numFmtId="4" fontId="4" fillId="0" borderId="0" xfId="0" applyNumberFormat="1" applyFont="1"/>
    <xf numFmtId="4" fontId="0" fillId="0" borderId="0" xfId="0" applyNumberFormat="1"/>
    <xf numFmtId="4" fontId="0" fillId="0" borderId="1" xfId="0" applyNumberFormat="1" applyBorder="1"/>
    <xf numFmtId="0" fontId="3" fillId="0" borderId="1" xfId="0" applyFont="1" applyBorder="1" applyAlignment="1">
      <alignment horizontal="justify" vertical="justify" wrapText="1"/>
    </xf>
    <xf numFmtId="0" fontId="0" fillId="0" borderId="1" xfId="0" applyBorder="1" applyAlignment="1">
      <alignment horizontal="center"/>
    </xf>
    <xf numFmtId="0" fontId="7" fillId="0" borderId="0" xfId="0" applyFont="1" applyAlignment="1">
      <alignment horizontal="center" vertical="top"/>
    </xf>
    <xf numFmtId="0" fontId="7" fillId="0" borderId="0" xfId="0" applyFont="1" applyAlignment="1">
      <alignment horizontal="justify" vertical="top" wrapText="1"/>
    </xf>
    <xf numFmtId="4" fontId="7" fillId="0" borderId="0" xfId="0" applyNumberFormat="1" applyFont="1" applyAlignment="1">
      <alignment horizontal="justify" vertical="top" wrapText="1"/>
    </xf>
    <xf numFmtId="0" fontId="7" fillId="0" borderId="0" xfId="0" applyFont="1" applyAlignment="1">
      <alignment horizontal="justify" vertical="top" wrapText="1"/>
    </xf>
    <xf numFmtId="0" fontId="4" fillId="0" borderId="0" xfId="0" applyFont="1" applyBorder="1" applyAlignment="1">
      <alignment horizontal="center"/>
    </xf>
    <xf numFmtId="4" fontId="4" fillId="0" borderId="0" xfId="0" applyNumberFormat="1" applyFont="1" applyBorder="1"/>
    <xf numFmtId="0" fontId="8" fillId="0" borderId="0" xfId="0" applyFont="1" applyAlignment="1">
      <alignment horizontal="justify" vertical="justify" wrapText="1"/>
    </xf>
    <xf numFmtId="0" fontId="8"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xf>
    <xf numFmtId="4" fontId="0" fillId="0" borderId="0" xfId="0" applyNumberFormat="1" applyBorder="1"/>
    <xf numFmtId="4" fontId="8" fillId="0" borderId="0" xfId="0" applyNumberFormat="1" applyFont="1"/>
    <xf numFmtId="0" fontId="4" fillId="0" borderId="0" xfId="0" applyFont="1" applyBorder="1" applyAlignment="1">
      <alignment horizontal="center" vertical="top"/>
    </xf>
    <xf numFmtId="0" fontId="4" fillId="0" borderId="0" xfId="0" applyFont="1" applyBorder="1" applyAlignment="1">
      <alignment horizontal="justify" vertical="justify" wrapText="1"/>
    </xf>
    <xf numFmtId="0" fontId="0" fillId="0" borderId="0" xfId="0" applyBorder="1" applyAlignment="1">
      <alignment horizontal="center" vertical="top"/>
    </xf>
    <xf numFmtId="0" fontId="9" fillId="0" borderId="0" xfId="0" applyFont="1" applyAlignment="1">
      <alignment horizontal="center" vertical="top"/>
    </xf>
    <xf numFmtId="0" fontId="9" fillId="0" borderId="0" xfId="0" applyFont="1" applyAlignment="1">
      <alignment horizontal="justify" vertical="justify" wrapText="1"/>
    </xf>
    <xf numFmtId="16" fontId="7" fillId="0" borderId="0" xfId="0" applyNumberFormat="1" applyFont="1" applyAlignment="1">
      <alignment horizontal="center" vertical="top"/>
    </xf>
    <xf numFmtId="0" fontId="7" fillId="0" borderId="0" xfId="0" applyFont="1" applyAlignment="1">
      <alignment horizontal="justify" vertical="top" wrapText="1"/>
    </xf>
    <xf numFmtId="0" fontId="5" fillId="0" borderId="0" xfId="0" applyFont="1" applyAlignment="1">
      <alignment horizontal="center" vertical="top"/>
    </xf>
    <xf numFmtId="0" fontId="0" fillId="0" borderId="0" xfId="0" applyFont="1" applyAlignment="1">
      <alignment horizontal="justify" vertical="justify" wrapText="1"/>
    </xf>
    <xf numFmtId="0" fontId="7" fillId="0" borderId="0" xfId="0" applyFont="1" applyFill="1" applyAlignment="1" applyProtection="1">
      <alignment horizontal="center"/>
      <protection locked="0"/>
    </xf>
    <xf numFmtId="0" fontId="7" fillId="0" borderId="0" xfId="0" applyFont="1" applyFill="1" applyBorder="1" applyAlignment="1" applyProtection="1">
      <alignment horizontal="center" wrapText="1"/>
      <protection locked="0"/>
    </xf>
    <xf numFmtId="4" fontId="7" fillId="0" borderId="0" xfId="0" applyNumberFormat="1" applyFont="1" applyFill="1" applyAlignment="1" applyProtection="1">
      <alignment horizontal="center"/>
    </xf>
    <xf numFmtId="4" fontId="7" fillId="0" borderId="0" xfId="0" applyNumberFormat="1" applyFont="1" applyBorder="1" applyAlignment="1" applyProtection="1">
      <alignment horizontal="center"/>
      <protection locked="0"/>
    </xf>
    <xf numFmtId="0" fontId="10" fillId="0" borderId="0" xfId="0" applyFont="1"/>
    <xf numFmtId="0" fontId="10" fillId="0" borderId="0" xfId="0" applyFont="1" applyAlignment="1">
      <alignment horizontal="right"/>
    </xf>
    <xf numFmtId="0" fontId="11" fillId="0" borderId="0" xfId="0" applyFont="1" applyAlignment="1">
      <alignment horizontal="center"/>
    </xf>
    <xf numFmtId="0" fontId="12" fillId="0" borderId="0" xfId="0" applyFont="1"/>
    <xf numFmtId="0" fontId="13" fillId="0" borderId="0" xfId="1" applyFont="1"/>
    <xf numFmtId="0" fontId="13" fillId="0" borderId="0" xfId="1" applyNumberFormat="1" applyFont="1" applyAlignment="1">
      <alignment wrapText="1"/>
    </xf>
    <xf numFmtId="0" fontId="13" fillId="0" borderId="0" xfId="1" applyFont="1" applyBorder="1"/>
    <xf numFmtId="0" fontId="13" fillId="0" borderId="0" xfId="1" applyNumberFormat="1" applyFont="1" applyBorder="1" applyAlignment="1">
      <alignment wrapText="1"/>
    </xf>
    <xf numFmtId="0" fontId="13" fillId="0" borderId="0" xfId="1" applyNumberFormat="1" applyFont="1" applyAlignment="1">
      <alignment horizontal="justify" vertical="top" wrapText="1"/>
    </xf>
    <xf numFmtId="0" fontId="13" fillId="0" borderId="0" xfId="1" applyNumberFormat="1" applyFont="1" applyAlignment="1">
      <alignment horizontal="justify" wrapText="1"/>
    </xf>
    <xf numFmtId="0" fontId="13" fillId="0" borderId="0" xfId="1" quotePrefix="1" applyNumberFormat="1" applyFont="1" applyAlignment="1">
      <alignment horizontal="justify" vertical="top" wrapText="1"/>
    </xf>
    <xf numFmtId="0" fontId="14" fillId="0" borderId="0" xfId="1" applyNumberFormat="1" applyFont="1" applyAlignment="1">
      <alignment wrapText="1"/>
    </xf>
    <xf numFmtId="0" fontId="13" fillId="0" borderId="2" xfId="1" applyFont="1" applyBorder="1"/>
    <xf numFmtId="0" fontId="13" fillId="0" borderId="2" xfId="1" applyNumberFormat="1" applyFont="1" applyBorder="1" applyAlignment="1">
      <alignment wrapText="1"/>
    </xf>
    <xf numFmtId="0" fontId="8" fillId="0" borderId="0" xfId="0" applyFont="1" applyFill="1" applyBorder="1" applyAlignment="1" applyProtection="1">
      <alignment horizontal="center" wrapText="1"/>
      <protection locked="0"/>
    </xf>
    <xf numFmtId="0" fontId="3" fillId="0" borderId="0" xfId="0" applyFont="1" applyBorder="1" applyAlignment="1">
      <alignment horizontal="justify" vertical="justify" wrapText="1"/>
    </xf>
    <xf numFmtId="4" fontId="8" fillId="0" borderId="0" xfId="0" applyNumberFormat="1" applyFont="1" applyFill="1" applyAlignment="1" applyProtection="1">
      <alignment horizontal="right"/>
    </xf>
    <xf numFmtId="4" fontId="8" fillId="0" borderId="0" xfId="0" applyNumberFormat="1" applyFont="1" applyBorder="1" applyAlignment="1" applyProtection="1">
      <alignment horizontal="right"/>
      <protection locked="0"/>
    </xf>
    <xf numFmtId="0" fontId="8" fillId="0" borderId="0" xfId="0" applyFont="1" applyBorder="1" applyAlignment="1">
      <alignment horizontal="center"/>
    </xf>
    <xf numFmtId="0" fontId="8" fillId="0" borderId="0" xfId="0" applyFont="1" applyAlignment="1">
      <alignment horizontal="center" wrapText="1"/>
    </xf>
    <xf numFmtId="0" fontId="50" fillId="0" borderId="0" xfId="0" applyFont="1" applyAlignment="1">
      <alignment horizontal="center"/>
    </xf>
    <xf numFmtId="0" fontId="49" fillId="0" borderId="0" xfId="0" applyFont="1" applyAlignment="1">
      <alignment horizontal="center" vertical="top"/>
    </xf>
    <xf numFmtId="0" fontId="49" fillId="0" borderId="0" xfId="0" applyFont="1" applyAlignment="1">
      <alignment horizontal="center"/>
    </xf>
    <xf numFmtId="0" fontId="3" fillId="0" borderId="0" xfId="0" applyFont="1" applyAlignment="1">
      <alignment horizontal="center" vertical="top"/>
    </xf>
    <xf numFmtId="0" fontId="3" fillId="0" borderId="0" xfId="0" applyFont="1" applyAlignment="1">
      <alignment horizontal="justify" vertical="justify" wrapText="1"/>
    </xf>
    <xf numFmtId="0" fontId="3" fillId="0" borderId="0" xfId="0" applyFont="1" applyAlignment="1" applyProtection="1">
      <alignment horizontal="justify" vertical="justify" wrapText="1"/>
      <protection locked="0"/>
    </xf>
    <xf numFmtId="4" fontId="4" fillId="0" borderId="0" xfId="0" applyNumberFormat="1" applyFont="1" applyAlignment="1">
      <alignment horizontal="right"/>
    </xf>
    <xf numFmtId="4" fontId="4" fillId="0" borderId="1" xfId="0" applyNumberFormat="1" applyFont="1" applyBorder="1" applyAlignment="1">
      <alignment horizontal="right"/>
    </xf>
    <xf numFmtId="4" fontId="0" fillId="0" borderId="0" xfId="0" applyNumberFormat="1" applyAlignment="1">
      <alignment horizontal="right"/>
    </xf>
    <xf numFmtId="4" fontId="4" fillId="0" borderId="0" xfId="0" applyNumberFormat="1" applyFont="1" applyBorder="1" applyAlignment="1">
      <alignment horizontal="right"/>
    </xf>
    <xf numFmtId="4" fontId="0" fillId="0" borderId="0" xfId="0" applyNumberFormat="1" applyBorder="1" applyAlignment="1">
      <alignment horizontal="right"/>
    </xf>
    <xf numFmtId="4" fontId="0" fillId="0" borderId="1" xfId="0" applyNumberFormat="1" applyBorder="1" applyAlignment="1">
      <alignment horizontal="right"/>
    </xf>
    <xf numFmtId="4" fontId="8" fillId="0" borderId="0" xfId="0" applyNumberFormat="1" applyFont="1" applyAlignment="1">
      <alignment horizontal="right" wrapText="1"/>
    </xf>
    <xf numFmtId="4" fontId="8" fillId="0" borderId="0" xfId="0" applyNumberFormat="1" applyFont="1" applyAlignment="1">
      <alignment horizontal="center" wrapText="1"/>
    </xf>
    <xf numFmtId="4" fontId="8" fillId="0" borderId="0" xfId="0" applyNumberFormat="1" applyFont="1" applyAlignment="1">
      <alignment horizontal="right"/>
    </xf>
    <xf numFmtId="4" fontId="49" fillId="0" borderId="0" xfId="0" applyNumberFormat="1" applyFont="1" applyAlignment="1">
      <alignment horizontal="right"/>
    </xf>
    <xf numFmtId="0" fontId="0" fillId="29" borderId="0" xfId="0" applyFill="1" applyAlignment="1">
      <alignment horizontal="center" vertical="top"/>
    </xf>
    <xf numFmtId="0" fontId="0" fillId="29" borderId="0" xfId="0" applyFill="1" applyAlignment="1">
      <alignment horizontal="center"/>
    </xf>
    <xf numFmtId="4" fontId="0" fillId="29" borderId="0" xfId="0" applyNumberFormat="1" applyFill="1" applyAlignment="1">
      <alignment horizontal="right"/>
    </xf>
    <xf numFmtId="4" fontId="0" fillId="29" borderId="0" xfId="0" applyNumberFormat="1" applyFill="1"/>
    <xf numFmtId="0" fontId="9" fillId="29" borderId="0" xfId="0" applyFont="1" applyFill="1" applyAlignment="1">
      <alignment horizontal="center" vertical="top"/>
    </xf>
    <xf numFmtId="0" fontId="9" fillId="29" borderId="0" xfId="0" applyFont="1" applyFill="1" applyAlignment="1">
      <alignment horizontal="justify" vertical="justify" wrapText="1"/>
    </xf>
    <xf numFmtId="4" fontId="51" fillId="0" borderId="0" xfId="0" applyNumberFormat="1" applyFont="1" applyAlignment="1">
      <alignment vertical="center"/>
    </xf>
    <xf numFmtId="0" fontId="51" fillId="0" borderId="0" xfId="0" applyFont="1" applyAlignment="1">
      <alignment vertical="center"/>
    </xf>
    <xf numFmtId="0" fontId="51" fillId="0" borderId="0" xfId="0" applyFont="1" applyFill="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4" fontId="51" fillId="0" borderId="0" xfId="0" applyNumberFormat="1" applyFont="1" applyFill="1" applyAlignment="1" applyProtection="1">
      <alignment horizontal="center" vertical="center"/>
    </xf>
    <xf numFmtId="4" fontId="51" fillId="0" borderId="0" xfId="0" applyNumberFormat="1" applyFont="1" applyBorder="1" applyAlignment="1" applyProtection="1">
      <alignment horizontal="center" vertical="center"/>
      <protection locked="0"/>
    </xf>
    <xf numFmtId="4" fontId="51" fillId="0" borderId="0" xfId="0" applyNumberFormat="1" applyFont="1" applyAlignment="1">
      <alignment horizontal="right"/>
    </xf>
    <xf numFmtId="0" fontId="5" fillId="0" borderId="1" xfId="0" applyFont="1" applyBorder="1" applyAlignment="1">
      <alignment horizontal="justify" vertical="justify" wrapText="1"/>
    </xf>
    <xf numFmtId="0" fontId="5" fillId="0" borderId="1" xfId="0" applyFont="1" applyBorder="1" applyAlignment="1">
      <alignment horizontal="center"/>
    </xf>
    <xf numFmtId="4" fontId="5" fillId="0" borderId="1" xfId="0" applyNumberFormat="1" applyFont="1" applyBorder="1" applyAlignment="1">
      <alignment horizontal="right"/>
    </xf>
    <xf numFmtId="4" fontId="7" fillId="0" borderId="0" xfId="0" applyNumberFormat="1" applyFont="1"/>
    <xf numFmtId="4" fontId="7" fillId="0" borderId="0" xfId="0" applyNumberFormat="1" applyFont="1" applyAlignment="1">
      <alignment horizontal="right"/>
    </xf>
    <xf numFmtId="0" fontId="7" fillId="0" borderId="0" xfId="0" applyFont="1"/>
    <xf numFmtId="4" fontId="3" fillId="0" borderId="0" xfId="0" applyNumberFormat="1" applyFont="1"/>
    <xf numFmtId="4" fontId="3" fillId="0" borderId="0" xfId="0" applyNumberFormat="1" applyFont="1" applyAlignment="1">
      <alignment horizontal="right"/>
    </xf>
    <xf numFmtId="0" fontId="3" fillId="0" borderId="0" xfId="0" applyFont="1"/>
    <xf numFmtId="0" fontId="55" fillId="0" borderId="0" xfId="0" applyFont="1" applyFill="1"/>
    <xf numFmtId="0" fontId="55" fillId="0" borderId="0" xfId="0" applyFont="1"/>
    <xf numFmtId="0" fontId="3" fillId="0" borderId="0" xfId="1" applyFont="1" applyFill="1" applyAlignment="1">
      <alignment horizontal="justify" vertical="justify" wrapText="1"/>
    </xf>
    <xf numFmtId="165" fontId="0" fillId="0" borderId="1" xfId="0" applyNumberFormat="1" applyBorder="1"/>
    <xf numFmtId="166" fontId="4" fillId="0" borderId="0" xfId="0" applyNumberFormat="1" applyFont="1" applyAlignment="1">
      <alignment horizontal="center" vertical="top"/>
    </xf>
    <xf numFmtId="166" fontId="4" fillId="0" borderId="0" xfId="0" applyNumberFormat="1" applyFont="1" applyAlignment="1">
      <alignment horizontal="justify" vertical="justify" wrapText="1"/>
    </xf>
    <xf numFmtId="166" fontId="4" fillId="0" borderId="0" xfId="0" applyNumberFormat="1" applyFont="1" applyAlignment="1">
      <alignment horizontal="center"/>
    </xf>
    <xf numFmtId="166" fontId="4" fillId="0" borderId="0" xfId="0" applyNumberFormat="1" applyFont="1" applyAlignment="1">
      <alignment horizontal="right"/>
    </xf>
    <xf numFmtId="166" fontId="0" fillId="0" borderId="0" xfId="0" applyNumberFormat="1"/>
    <xf numFmtId="166" fontId="0" fillId="0" borderId="0" xfId="0" applyNumberFormat="1" applyAlignment="1">
      <alignment horizontal="right"/>
    </xf>
    <xf numFmtId="165" fontId="0" fillId="0" borderId="0" xfId="0" applyNumberFormat="1"/>
    <xf numFmtId="165" fontId="4" fillId="0" borderId="0" xfId="0" applyNumberFormat="1" applyFont="1"/>
    <xf numFmtId="0" fontId="3" fillId="0" borderId="0" xfId="201" applyFont="1" applyFill="1" applyBorder="1" applyAlignment="1">
      <alignment horizontal="justify" vertical="justify" wrapText="1"/>
    </xf>
    <xf numFmtId="0" fontId="3" fillId="0" borderId="0" xfId="0" applyFont="1" applyAlignment="1">
      <alignment horizontal="center"/>
    </xf>
    <xf numFmtId="0" fontId="3" fillId="0" borderId="0" xfId="0" applyNumberFormat="1" applyFont="1" applyAlignment="1">
      <alignment horizontal="center" vertical="top" wrapText="1" readingOrder="1"/>
    </xf>
    <xf numFmtId="0" fontId="3" fillId="0" borderId="0" xfId="201" applyNumberFormat="1" applyFont="1" applyFill="1" applyBorder="1" applyAlignment="1">
      <alignment horizontal="center"/>
    </xf>
    <xf numFmtId="4" fontId="3" fillId="0" borderId="0" xfId="201" applyNumberFormat="1" applyFont="1" applyFill="1" applyAlignment="1">
      <alignment horizontal="right" wrapText="1"/>
    </xf>
    <xf numFmtId="0" fontId="7" fillId="0" borderId="0" xfId="0" applyNumberFormat="1" applyFont="1" applyAlignment="1">
      <alignment horizontal="center" wrapText="1" readingOrder="1"/>
    </xf>
    <xf numFmtId="0" fontId="7" fillId="29" borderId="0" xfId="0" applyFont="1" applyFill="1" applyAlignment="1">
      <alignment horizontal="justify" vertical="justify" wrapText="1"/>
    </xf>
    <xf numFmtId="0" fontId="6" fillId="0" borderId="0" xfId="0" applyFont="1" applyAlignment="1">
      <alignment horizontal="justify" vertical="justify" wrapText="1"/>
    </xf>
    <xf numFmtId="0" fontId="6" fillId="0" borderId="0" xfId="0" applyFont="1" applyBorder="1" applyAlignment="1">
      <alignment horizontal="justify" vertical="justify" wrapText="1"/>
    </xf>
    <xf numFmtId="0" fontId="51" fillId="0" borderId="0" xfId="0" applyFont="1" applyFill="1" applyAlignment="1" applyProtection="1">
      <alignment horizontal="justify" vertical="justify" wrapText="1"/>
      <protection locked="0"/>
    </xf>
    <xf numFmtId="0" fontId="7" fillId="0" borderId="0" xfId="0" applyFont="1" applyFill="1" applyAlignment="1" applyProtection="1">
      <alignment horizontal="justify" vertical="justify" wrapText="1"/>
      <protection locked="0"/>
    </xf>
    <xf numFmtId="0" fontId="7" fillId="0" borderId="0" xfId="0" applyFont="1" applyAlignment="1">
      <alignment horizontal="justify" vertical="justify" wrapText="1"/>
    </xf>
    <xf numFmtId="0" fontId="6" fillId="0" borderId="1" xfId="0" applyFont="1" applyBorder="1" applyAlignment="1">
      <alignment horizontal="justify" vertical="justify" wrapText="1"/>
    </xf>
    <xf numFmtId="0" fontId="8" fillId="0" borderId="0" xfId="0" applyFont="1" applyBorder="1" applyAlignment="1">
      <alignment horizontal="justify" vertical="justify" wrapText="1"/>
    </xf>
    <xf numFmtId="0" fontId="15" fillId="0" borderId="0" xfId="1" applyFont="1" applyAlignment="1">
      <alignment horizontal="justify" vertical="justify" wrapText="1"/>
    </xf>
    <xf numFmtId="0" fontId="3" fillId="0" borderId="0" xfId="0" applyFont="1" applyFill="1" applyAlignment="1">
      <alignment horizontal="justify" vertical="justify" wrapText="1"/>
    </xf>
    <xf numFmtId="0" fontId="3" fillId="0" borderId="0" xfId="0" applyFont="1" applyFill="1" applyBorder="1" applyAlignment="1">
      <alignment horizontal="justify" vertical="justify" wrapText="1"/>
    </xf>
    <xf numFmtId="0" fontId="49" fillId="0" borderId="0" xfId="0" applyFont="1" applyAlignment="1">
      <alignment horizontal="justify" vertical="justify" wrapText="1"/>
    </xf>
    <xf numFmtId="165" fontId="0" fillId="0" borderId="0" xfId="0" applyNumberFormat="1" applyBorder="1"/>
    <xf numFmtId="0" fontId="3" fillId="0" borderId="0" xfId="93" applyFont="1" applyFill="1" applyAlignment="1">
      <alignment horizontal="justify" vertical="justify" wrapText="1"/>
    </xf>
    <xf numFmtId="0" fontId="3" fillId="0" borderId="0" xfId="202" applyFont="1" applyAlignment="1" applyProtection="1">
      <alignment horizontal="center" vertical="top" readingOrder="1"/>
      <protection locked="0"/>
    </xf>
    <xf numFmtId="0" fontId="3" fillId="0" borderId="0" xfId="202" applyFont="1" applyFill="1" applyAlignment="1">
      <alignment horizontal="justify" vertical="justify" wrapText="1"/>
    </xf>
    <xf numFmtId="0" fontId="3" fillId="0" borderId="0" xfId="202" applyNumberFormat="1" applyFont="1" applyFill="1" applyBorder="1" applyAlignment="1">
      <alignment horizontal="center"/>
    </xf>
    <xf numFmtId="2" fontId="3" fillId="0" borderId="0" xfId="202" applyNumberFormat="1" applyFont="1" applyFill="1" applyAlignment="1">
      <alignment horizontal="right" wrapText="1"/>
    </xf>
    <xf numFmtId="4" fontId="3" fillId="0" borderId="0" xfId="202" applyNumberFormat="1" applyFont="1" applyFill="1" applyBorder="1" applyAlignment="1" applyProtection="1">
      <alignment horizontal="right" wrapText="1"/>
      <protection locked="0"/>
    </xf>
    <xf numFmtId="2" fontId="3" fillId="0" borderId="0" xfId="202" applyNumberFormat="1" applyFont="1" applyAlignment="1">
      <alignment wrapText="1" readingOrder="1"/>
    </xf>
    <xf numFmtId="0" fontId="49" fillId="0" borderId="0" xfId="0" quotePrefix="1" applyFont="1" applyAlignment="1">
      <alignment vertical="top" wrapText="1"/>
    </xf>
    <xf numFmtId="0" fontId="3" fillId="0" borderId="0" xfId="0" applyFont="1" applyAlignment="1">
      <alignment horizontal="justify" vertical="top" wrapText="1"/>
    </xf>
    <xf numFmtId="0" fontId="53" fillId="0" borderId="0" xfId="0" quotePrefix="1" applyFont="1" applyAlignment="1">
      <alignment vertical="top"/>
    </xf>
    <xf numFmtId="4" fontId="3" fillId="0" borderId="0" xfId="0" applyNumberFormat="1" applyFont="1" applyAlignment="1">
      <alignment horizontal="right" wrapText="1"/>
    </xf>
    <xf numFmtId="0" fontId="3" fillId="0" borderId="0" xfId="0" applyFont="1" applyBorder="1" applyAlignment="1">
      <alignment horizontal="center"/>
    </xf>
    <xf numFmtId="165" fontId="4" fillId="0" borderId="1" xfId="0" applyNumberFormat="1" applyFont="1" applyBorder="1"/>
    <xf numFmtId="165" fontId="5" fillId="0" borderId="1" xfId="0" applyNumberFormat="1" applyFont="1" applyBorder="1"/>
    <xf numFmtId="0" fontId="51" fillId="0" borderId="0" xfId="0" applyFont="1" applyFill="1" applyAlignment="1" applyProtection="1">
      <alignment horizontal="center" vertical="center" wrapText="1"/>
      <protection locked="0"/>
    </xf>
    <xf numFmtId="4" fontId="0" fillId="0" borderId="0" xfId="0" applyNumberFormat="1" applyAlignment="1">
      <alignment horizontal="center" vertical="center"/>
    </xf>
    <xf numFmtId="0" fontId="0" fillId="0" borderId="0" xfId="0" applyAlignment="1">
      <alignment horizontal="center" vertical="center"/>
    </xf>
    <xf numFmtId="0" fontId="3" fillId="0" borderId="0" xfId="90" quotePrefix="1" applyFont="1" applyAlignment="1">
      <alignment vertical="top" wrapText="1"/>
    </xf>
    <xf numFmtId="0" fontId="3" fillId="0" borderId="0" xfId="90" applyFont="1" applyAlignment="1">
      <alignment horizontal="center" wrapText="1"/>
    </xf>
    <xf numFmtId="4" fontId="3" fillId="0" borderId="0" xfId="90" applyNumberFormat="1" applyFont="1" applyAlignment="1">
      <alignment horizontal="right" wrapText="1"/>
    </xf>
    <xf numFmtId="0" fontId="3" fillId="0" borderId="0" xfId="90" applyFont="1" applyAlignment="1">
      <alignment horizontal="center" vertical="top"/>
    </xf>
    <xf numFmtId="0" fontId="3" fillId="0" borderId="0" xfId="90" applyFont="1" applyAlignment="1">
      <alignment horizontal="justify" vertical="top" wrapText="1"/>
    </xf>
    <xf numFmtId="0" fontId="57" fillId="0" borderId="0" xfId="90" applyFont="1"/>
    <xf numFmtId="4" fontId="49" fillId="0" borderId="0" xfId="90" applyNumberFormat="1" applyFont="1" applyAlignment="1">
      <alignment horizontal="right" wrapText="1"/>
    </xf>
    <xf numFmtId="0" fontId="49" fillId="0" borderId="0" xfId="90" applyFont="1" applyAlignment="1">
      <alignment horizontal="center" wrapText="1"/>
    </xf>
    <xf numFmtId="0" fontId="49" fillId="0" borderId="0" xfId="90" quotePrefix="1" applyFont="1" applyAlignment="1">
      <alignment vertical="top"/>
    </xf>
    <xf numFmtId="0" fontId="49" fillId="0" borderId="0" xfId="0" quotePrefix="1" applyFont="1" applyAlignment="1">
      <alignment vertical="top"/>
    </xf>
    <xf numFmtId="0" fontId="3" fillId="0" borderId="1" xfId="0" applyFont="1" applyBorder="1" applyAlignment="1">
      <alignment horizontal="center"/>
    </xf>
    <xf numFmtId="4" fontId="3" fillId="0" borderId="1" xfId="0" applyNumberFormat="1" applyFont="1" applyBorder="1" applyAlignment="1">
      <alignment horizontal="right"/>
    </xf>
    <xf numFmtId="165" fontId="3" fillId="0" borderId="1" xfId="0" applyNumberFormat="1" applyFont="1" applyBorder="1"/>
    <xf numFmtId="0" fontId="0" fillId="29" borderId="17" xfId="0" applyFill="1" applyBorder="1" applyAlignment="1">
      <alignment horizontal="center" vertical="top"/>
    </xf>
    <xf numFmtId="0" fontId="7" fillId="29" borderId="17" xfId="0" applyFont="1" applyFill="1" applyBorder="1" applyAlignment="1">
      <alignment horizontal="justify" vertical="justify" wrapText="1"/>
    </xf>
    <xf numFmtId="0" fontId="0" fillId="29" borderId="17" xfId="0" applyFill="1" applyBorder="1" applyAlignment="1">
      <alignment horizontal="center"/>
    </xf>
    <xf numFmtId="4" fontId="0" fillId="29" borderId="17" xfId="0" applyNumberFormat="1" applyFill="1" applyBorder="1" applyAlignment="1">
      <alignment horizontal="right"/>
    </xf>
    <xf numFmtId="4" fontId="0" fillId="29" borderId="17" xfId="0" applyNumberFormat="1" applyFill="1" applyBorder="1"/>
  </cellXfs>
  <cellStyles count="203">
    <cellStyle name="20% - Isticanje1 2" xfId="2" xr:uid="{00000000-0005-0000-0000-000000000000}"/>
    <cellStyle name="20% - Isticanje1 2 2" xfId="3" xr:uid="{00000000-0005-0000-0000-000001000000}"/>
    <cellStyle name="20% - Isticanje2 2" xfId="4" xr:uid="{00000000-0005-0000-0000-000002000000}"/>
    <cellStyle name="20% - Isticanje2 2 2" xfId="5" xr:uid="{00000000-0005-0000-0000-000003000000}"/>
    <cellStyle name="20% - Isticanje3 2" xfId="6" xr:uid="{00000000-0005-0000-0000-000004000000}"/>
    <cellStyle name="20% - Isticanje3 2 2" xfId="7" xr:uid="{00000000-0005-0000-0000-000005000000}"/>
    <cellStyle name="20% - Isticanje4 2" xfId="8" xr:uid="{00000000-0005-0000-0000-000006000000}"/>
    <cellStyle name="20% - Isticanje4 2 2" xfId="9" xr:uid="{00000000-0005-0000-0000-000007000000}"/>
    <cellStyle name="20% - Isticanje5 2" xfId="10" xr:uid="{00000000-0005-0000-0000-000008000000}"/>
    <cellStyle name="20% - Isticanje6 2" xfId="11" xr:uid="{00000000-0005-0000-0000-000009000000}"/>
    <cellStyle name="20% - Isticanje6 2 2" xfId="12" xr:uid="{00000000-0005-0000-0000-00000A000000}"/>
    <cellStyle name="40% - Isticanje1 2" xfId="13" xr:uid="{00000000-0005-0000-0000-00000B000000}"/>
    <cellStyle name="40% - Isticanje2 2" xfId="14" xr:uid="{00000000-0005-0000-0000-00000C000000}"/>
    <cellStyle name="40% - Isticanje3 2" xfId="15" xr:uid="{00000000-0005-0000-0000-00000D000000}"/>
    <cellStyle name="40% - Isticanje3 2 2" xfId="16" xr:uid="{00000000-0005-0000-0000-00000E000000}"/>
    <cellStyle name="40% - Isticanje4 2" xfId="17" xr:uid="{00000000-0005-0000-0000-00000F000000}"/>
    <cellStyle name="40% - Isticanje4 2 2" xfId="18" xr:uid="{00000000-0005-0000-0000-000010000000}"/>
    <cellStyle name="40% - Isticanje5 2" xfId="19" xr:uid="{00000000-0005-0000-0000-000011000000}"/>
    <cellStyle name="40% - Isticanje5 2 2" xfId="20" xr:uid="{00000000-0005-0000-0000-000012000000}"/>
    <cellStyle name="40% - Isticanje6 2" xfId="21" xr:uid="{00000000-0005-0000-0000-000013000000}"/>
    <cellStyle name="40% - Isticanje6 2 2" xfId="22" xr:uid="{00000000-0005-0000-0000-000014000000}"/>
    <cellStyle name="40% - Naglasak1" xfId="23" xr:uid="{00000000-0005-0000-0000-000015000000}"/>
    <cellStyle name="40% - Naglasak1 2" xfId="24" xr:uid="{00000000-0005-0000-0000-000016000000}"/>
    <cellStyle name="60% - Isticanje1 2" xfId="25" xr:uid="{00000000-0005-0000-0000-000017000000}"/>
    <cellStyle name="60% - Isticanje1 2 2" xfId="26" xr:uid="{00000000-0005-0000-0000-000018000000}"/>
    <cellStyle name="60% - Isticanje2 2" xfId="27" xr:uid="{00000000-0005-0000-0000-000019000000}"/>
    <cellStyle name="60% - Isticanje2 2 2" xfId="28" xr:uid="{00000000-0005-0000-0000-00001A000000}"/>
    <cellStyle name="60% - Isticanje3 2" xfId="29" xr:uid="{00000000-0005-0000-0000-00001B000000}"/>
    <cellStyle name="60% - Isticanje3 2 2" xfId="30" xr:uid="{00000000-0005-0000-0000-00001C000000}"/>
    <cellStyle name="60% - Isticanje4 2" xfId="31" xr:uid="{00000000-0005-0000-0000-00001D000000}"/>
    <cellStyle name="60% - Isticanje4 2 2" xfId="32" xr:uid="{00000000-0005-0000-0000-00001E000000}"/>
    <cellStyle name="60% - Isticanje5 2" xfId="33" xr:uid="{00000000-0005-0000-0000-00001F000000}"/>
    <cellStyle name="60% - Isticanje5 2 2" xfId="34" xr:uid="{00000000-0005-0000-0000-000020000000}"/>
    <cellStyle name="60% - Isticanje6 2" xfId="35" xr:uid="{00000000-0005-0000-0000-000021000000}"/>
    <cellStyle name="60% - Isticanje6 2 2" xfId="36" xr:uid="{00000000-0005-0000-0000-000022000000}"/>
    <cellStyle name="A4 Small 210 x 297 mm 13 2" xfId="196" xr:uid="{00000000-0005-0000-0000-000023000000}"/>
    <cellStyle name="Bilješka 2" xfId="37" xr:uid="{00000000-0005-0000-0000-000024000000}"/>
    <cellStyle name="Currency 2" xfId="38" xr:uid="{00000000-0005-0000-0000-000025000000}"/>
    <cellStyle name="Dobro 2" xfId="39" xr:uid="{00000000-0005-0000-0000-000026000000}"/>
    <cellStyle name="Hiperveza 10 2" xfId="40" xr:uid="{00000000-0005-0000-0000-000027000000}"/>
    <cellStyle name="Hiperveza 10 3" xfId="41" xr:uid="{00000000-0005-0000-0000-000028000000}"/>
    <cellStyle name="Hiperveza 2" xfId="42" xr:uid="{00000000-0005-0000-0000-000029000000}"/>
    <cellStyle name="Hiperveza 2 2" xfId="43" xr:uid="{00000000-0005-0000-0000-00002A000000}"/>
    <cellStyle name="Hiperveza 2 3" xfId="44" xr:uid="{00000000-0005-0000-0000-00002B000000}"/>
    <cellStyle name="Hiperveza 3 2" xfId="45" xr:uid="{00000000-0005-0000-0000-00002C000000}"/>
    <cellStyle name="Hiperveza 3 3" xfId="46" xr:uid="{00000000-0005-0000-0000-00002D000000}"/>
    <cellStyle name="Isticanje1 2" xfId="47" xr:uid="{00000000-0005-0000-0000-00002E000000}"/>
    <cellStyle name="Isticanje1 2 2" xfId="48" xr:uid="{00000000-0005-0000-0000-00002F000000}"/>
    <cellStyle name="Isticanje2 2" xfId="49" xr:uid="{00000000-0005-0000-0000-000030000000}"/>
    <cellStyle name="Isticanje2 2 2" xfId="50" xr:uid="{00000000-0005-0000-0000-000031000000}"/>
    <cellStyle name="Isticanje2 3" xfId="51" xr:uid="{00000000-0005-0000-0000-000032000000}"/>
    <cellStyle name="Isticanje3 2" xfId="52" xr:uid="{00000000-0005-0000-0000-000033000000}"/>
    <cellStyle name="Isticanje3 2 2" xfId="53" xr:uid="{00000000-0005-0000-0000-000034000000}"/>
    <cellStyle name="Isticanje4 2" xfId="54" xr:uid="{00000000-0005-0000-0000-000035000000}"/>
    <cellStyle name="Isticanje4 2 2" xfId="55" xr:uid="{00000000-0005-0000-0000-000036000000}"/>
    <cellStyle name="Isticanje5 2" xfId="56" xr:uid="{00000000-0005-0000-0000-000037000000}"/>
    <cellStyle name="Isticanje6 2" xfId="57" xr:uid="{00000000-0005-0000-0000-000038000000}"/>
    <cellStyle name="Isticanje6 2 2" xfId="58" xr:uid="{00000000-0005-0000-0000-000039000000}"/>
    <cellStyle name="Izlaz 2" xfId="59" xr:uid="{00000000-0005-0000-0000-00003A000000}"/>
    <cellStyle name="Izračun 2" xfId="60" xr:uid="{00000000-0005-0000-0000-00003B000000}"/>
    <cellStyle name="Izračun 2 2" xfId="61" xr:uid="{00000000-0005-0000-0000-00003C000000}"/>
    <cellStyle name="kolona A" xfId="62" xr:uid="{00000000-0005-0000-0000-00003D000000}"/>
    <cellStyle name="kolona B" xfId="63" xr:uid="{00000000-0005-0000-0000-00003E000000}"/>
    <cellStyle name="kolona C" xfId="64" xr:uid="{00000000-0005-0000-0000-00003F000000}"/>
    <cellStyle name="kolona D" xfId="65" xr:uid="{00000000-0005-0000-0000-000040000000}"/>
    <cellStyle name="kolona E" xfId="66" xr:uid="{00000000-0005-0000-0000-000041000000}"/>
    <cellStyle name="kolona F" xfId="67" xr:uid="{00000000-0005-0000-0000-000042000000}"/>
    <cellStyle name="kolona G" xfId="68" xr:uid="{00000000-0005-0000-0000-000043000000}"/>
    <cellStyle name="Loše 2" xfId="69" xr:uid="{00000000-0005-0000-0000-000044000000}"/>
    <cellStyle name="Loše 2 2" xfId="70" xr:uid="{00000000-0005-0000-0000-000045000000}"/>
    <cellStyle name="Naslov 1 2" xfId="71" xr:uid="{00000000-0005-0000-0000-000046000000}"/>
    <cellStyle name="Naslov 1 2 2" xfId="72" xr:uid="{00000000-0005-0000-0000-000047000000}"/>
    <cellStyle name="Naslov 2 2" xfId="73" xr:uid="{00000000-0005-0000-0000-000048000000}"/>
    <cellStyle name="Naslov 2 2 2" xfId="74" xr:uid="{00000000-0005-0000-0000-000049000000}"/>
    <cellStyle name="Naslov 3 2" xfId="75" xr:uid="{00000000-0005-0000-0000-00004A000000}"/>
    <cellStyle name="Naslov 3 2 2" xfId="76" xr:uid="{00000000-0005-0000-0000-00004B000000}"/>
    <cellStyle name="Naslov 4 2" xfId="77" xr:uid="{00000000-0005-0000-0000-00004C000000}"/>
    <cellStyle name="Naslov 4 2 2" xfId="78" xr:uid="{00000000-0005-0000-0000-00004D000000}"/>
    <cellStyle name="Naslov 5" xfId="79" xr:uid="{00000000-0005-0000-0000-00004E000000}"/>
    <cellStyle name="Neutralno 2" xfId="80" xr:uid="{00000000-0005-0000-0000-00004F000000}"/>
    <cellStyle name="Neutralno 2 2" xfId="81" xr:uid="{00000000-0005-0000-0000-000050000000}"/>
    <cellStyle name="Normal 11 2" xfId="82" xr:uid="{00000000-0005-0000-0000-000052000000}"/>
    <cellStyle name="Normal 2" xfId="83" xr:uid="{00000000-0005-0000-0000-000053000000}"/>
    <cellStyle name="Normal 2 2 2" xfId="84" xr:uid="{00000000-0005-0000-0000-000054000000}"/>
    <cellStyle name="Normal 2 2 3 2" xfId="85" xr:uid="{00000000-0005-0000-0000-000055000000}"/>
    <cellStyle name="Normal 3" xfId="86" xr:uid="{00000000-0005-0000-0000-000056000000}"/>
    <cellStyle name="Normal 3 2" xfId="195" xr:uid="{00000000-0005-0000-0000-000057000000}"/>
    <cellStyle name="Normal 3 3" xfId="199" xr:uid="{00000000-0005-0000-0000-000058000000}"/>
    <cellStyle name="Normal 4" xfId="87" xr:uid="{00000000-0005-0000-0000-000059000000}"/>
    <cellStyle name="Normal 4 2" xfId="88" xr:uid="{00000000-0005-0000-0000-00005A000000}"/>
    <cellStyle name="Normalno" xfId="0" builtinId="0"/>
    <cellStyle name="Normalno 10" xfId="89" xr:uid="{00000000-0005-0000-0000-00005B000000}"/>
    <cellStyle name="Normalno 11" xfId="1" xr:uid="{00000000-0005-0000-0000-00005C000000}"/>
    <cellStyle name="Normalno 11 2" xfId="202" xr:uid="{00000000-0005-0000-0000-00005D000000}"/>
    <cellStyle name="Normalno 12" xfId="90" xr:uid="{00000000-0005-0000-0000-00005E000000}"/>
    <cellStyle name="Normalno 13" xfId="91" xr:uid="{00000000-0005-0000-0000-00005F000000}"/>
    <cellStyle name="Normalno 14" xfId="198" xr:uid="{00000000-0005-0000-0000-000060000000}"/>
    <cellStyle name="Normalno 15" xfId="92" xr:uid="{00000000-0005-0000-0000-000061000000}"/>
    <cellStyle name="Normalno 16" xfId="93" xr:uid="{00000000-0005-0000-0000-000062000000}"/>
    <cellStyle name="Normalno 2" xfId="94" xr:uid="{00000000-0005-0000-0000-000063000000}"/>
    <cellStyle name="Normalno 2 2" xfId="95" xr:uid="{00000000-0005-0000-0000-000064000000}"/>
    <cellStyle name="Normalno 2 2 2" xfId="96" xr:uid="{00000000-0005-0000-0000-000065000000}"/>
    <cellStyle name="Normalno 2 2_KTC-Pakrac_TC+BP_GHV-TROŠKOVNIK" xfId="97" xr:uid="{00000000-0005-0000-0000-000066000000}"/>
    <cellStyle name="Normalno 2 3" xfId="98" xr:uid="{00000000-0005-0000-0000-000067000000}"/>
    <cellStyle name="Normalno 2 3 2" xfId="99" xr:uid="{00000000-0005-0000-0000-000068000000}"/>
    <cellStyle name="Normalno 2 4" xfId="100" xr:uid="{00000000-0005-0000-0000-000069000000}"/>
    <cellStyle name="Normalno 2 5" xfId="101" xr:uid="{00000000-0005-0000-0000-00006A000000}"/>
    <cellStyle name="Normalno 2 6" xfId="102" xr:uid="{00000000-0005-0000-0000-00006B000000}"/>
    <cellStyle name="Normalno 2_KTC-Pakrac_TC+BP_GHV-TROŠKOVNIK" xfId="103" xr:uid="{00000000-0005-0000-0000-00006C000000}"/>
    <cellStyle name="Normalno 3" xfId="104" xr:uid="{00000000-0005-0000-0000-00006D000000}"/>
    <cellStyle name="Normalno 3 2" xfId="105" xr:uid="{00000000-0005-0000-0000-00006E000000}"/>
    <cellStyle name="Normalno 3 2 2" xfId="106" xr:uid="{00000000-0005-0000-0000-00006F000000}"/>
    <cellStyle name="Normalno 3 3" xfId="107" xr:uid="{00000000-0005-0000-0000-000070000000}"/>
    <cellStyle name="Normalno 3 4" xfId="200" xr:uid="{00000000-0005-0000-0000-000071000000}"/>
    <cellStyle name="Normalno 3_KTC-Pakrac_TC+BP_GHV-TROŠKOVNIK" xfId="108" xr:uid="{00000000-0005-0000-0000-000072000000}"/>
    <cellStyle name="Normalno 4" xfId="109" xr:uid="{00000000-0005-0000-0000-000073000000}"/>
    <cellStyle name="Normalno 4 2" xfId="110" xr:uid="{00000000-0005-0000-0000-000074000000}"/>
    <cellStyle name="Normalno 4 2 2" xfId="111" xr:uid="{00000000-0005-0000-0000-000075000000}"/>
    <cellStyle name="Normalno 4 2 3" xfId="112" xr:uid="{00000000-0005-0000-0000-000076000000}"/>
    <cellStyle name="Normalno 4 3" xfId="113" xr:uid="{00000000-0005-0000-0000-000077000000}"/>
    <cellStyle name="Normalno 4_KTC-Pakrac_TC+BP_GHV-TROŠKOVNIK" xfId="114" xr:uid="{00000000-0005-0000-0000-000078000000}"/>
    <cellStyle name="Normalno 5" xfId="115" xr:uid="{00000000-0005-0000-0000-000079000000}"/>
    <cellStyle name="Normalno 5 2" xfId="116" xr:uid="{00000000-0005-0000-0000-00007A000000}"/>
    <cellStyle name="Normalno 5 3" xfId="117" xr:uid="{00000000-0005-0000-0000-00007B000000}"/>
    <cellStyle name="Normalno 6" xfId="118" xr:uid="{00000000-0005-0000-0000-00007C000000}"/>
    <cellStyle name="Normalno 6 2" xfId="119" xr:uid="{00000000-0005-0000-0000-00007D000000}"/>
    <cellStyle name="Normalno 7" xfId="120" xr:uid="{00000000-0005-0000-0000-00007E000000}"/>
    <cellStyle name="Normalno 8" xfId="121" xr:uid="{00000000-0005-0000-0000-00007F000000}"/>
    <cellStyle name="Normalno 9" xfId="122" xr:uid="{00000000-0005-0000-0000-000080000000}"/>
    <cellStyle name="Note 2" xfId="123" xr:uid="{00000000-0005-0000-0000-000081000000}"/>
    <cellStyle name="Obično 10" xfId="201" xr:uid="{00000000-0005-0000-0000-000082000000}"/>
    <cellStyle name="Obično 10 2" xfId="124" xr:uid="{00000000-0005-0000-0000-000083000000}"/>
    <cellStyle name="Obično 10 3" xfId="125" xr:uid="{00000000-0005-0000-0000-000084000000}"/>
    <cellStyle name="Obično 11 2" xfId="126" xr:uid="{00000000-0005-0000-0000-000085000000}"/>
    <cellStyle name="Obično 11 3" xfId="127" xr:uid="{00000000-0005-0000-0000-000086000000}"/>
    <cellStyle name="Obično 11 4" xfId="128" xr:uid="{00000000-0005-0000-0000-000087000000}"/>
    <cellStyle name="Obično 12 2" xfId="129" xr:uid="{00000000-0005-0000-0000-000088000000}"/>
    <cellStyle name="Obično 12 3" xfId="130" xr:uid="{00000000-0005-0000-0000-000089000000}"/>
    <cellStyle name="Obično 12 4" xfId="131" xr:uid="{00000000-0005-0000-0000-00008A000000}"/>
    <cellStyle name="Obično 13" xfId="197" xr:uid="{00000000-0005-0000-0000-00008B000000}"/>
    <cellStyle name="Obično 13 2" xfId="132" xr:uid="{00000000-0005-0000-0000-00008C000000}"/>
    <cellStyle name="Obično 13 3" xfId="133" xr:uid="{00000000-0005-0000-0000-00008D000000}"/>
    <cellStyle name="Obično 13 4" xfId="134" xr:uid="{00000000-0005-0000-0000-00008E000000}"/>
    <cellStyle name="Obično 14 2" xfId="135" xr:uid="{00000000-0005-0000-0000-00008F000000}"/>
    <cellStyle name="Obično 14 3" xfId="136" xr:uid="{00000000-0005-0000-0000-000090000000}"/>
    <cellStyle name="Obično 14 4" xfId="137" xr:uid="{00000000-0005-0000-0000-000091000000}"/>
    <cellStyle name="Obično 15 2" xfId="138" xr:uid="{00000000-0005-0000-0000-000092000000}"/>
    <cellStyle name="Obično 16 2" xfId="139" xr:uid="{00000000-0005-0000-0000-000093000000}"/>
    <cellStyle name="Obično 16 3" xfId="140" xr:uid="{00000000-0005-0000-0000-000094000000}"/>
    <cellStyle name="Obično 17 2" xfId="141" xr:uid="{00000000-0005-0000-0000-000095000000}"/>
    <cellStyle name="Obično 18 2" xfId="142" xr:uid="{00000000-0005-0000-0000-000096000000}"/>
    <cellStyle name="Obično 18 3" xfId="143" xr:uid="{00000000-0005-0000-0000-000097000000}"/>
    <cellStyle name="Obično 19" xfId="144" xr:uid="{00000000-0005-0000-0000-000098000000}"/>
    <cellStyle name="Obično 19 2" xfId="145" xr:uid="{00000000-0005-0000-0000-000099000000}"/>
    <cellStyle name="Obično 2 2" xfId="146" xr:uid="{00000000-0005-0000-0000-00009A000000}"/>
    <cellStyle name="Obično 2 3" xfId="147" xr:uid="{00000000-0005-0000-0000-00009B000000}"/>
    <cellStyle name="Obično 2 4" xfId="148" xr:uid="{00000000-0005-0000-0000-00009C000000}"/>
    <cellStyle name="Obično 20" xfId="149" xr:uid="{00000000-0005-0000-0000-00009D000000}"/>
    <cellStyle name="Obično 20 2" xfId="150" xr:uid="{00000000-0005-0000-0000-00009E000000}"/>
    <cellStyle name="Obično 20 2 2" xfId="151" xr:uid="{00000000-0005-0000-0000-00009F000000}"/>
    <cellStyle name="Obično 21" xfId="152" xr:uid="{00000000-0005-0000-0000-0000A0000000}"/>
    <cellStyle name="Obično 21 2" xfId="153" xr:uid="{00000000-0005-0000-0000-0000A1000000}"/>
    <cellStyle name="Obično 21 3" xfId="154" xr:uid="{00000000-0005-0000-0000-0000A2000000}"/>
    <cellStyle name="Obično 21 4" xfId="155" xr:uid="{00000000-0005-0000-0000-0000A3000000}"/>
    <cellStyle name="Obično 21 5" xfId="156" xr:uid="{00000000-0005-0000-0000-0000A4000000}"/>
    <cellStyle name="Obično 21 6" xfId="157" xr:uid="{00000000-0005-0000-0000-0000A5000000}"/>
    <cellStyle name="Obično 3 2" xfId="158" xr:uid="{00000000-0005-0000-0000-0000A6000000}"/>
    <cellStyle name="Obično 3 3" xfId="159" xr:uid="{00000000-0005-0000-0000-0000A7000000}"/>
    <cellStyle name="Obično 4 2" xfId="160" xr:uid="{00000000-0005-0000-0000-0000A8000000}"/>
    <cellStyle name="Obično 4 3" xfId="161" xr:uid="{00000000-0005-0000-0000-0000A9000000}"/>
    <cellStyle name="Obično 4 4" xfId="162" xr:uid="{00000000-0005-0000-0000-0000AA000000}"/>
    <cellStyle name="Obično 5 2" xfId="163" xr:uid="{00000000-0005-0000-0000-0000AB000000}"/>
    <cellStyle name="Obično 5 3" xfId="164" xr:uid="{00000000-0005-0000-0000-0000AC000000}"/>
    <cellStyle name="Obično 6 2" xfId="165" xr:uid="{00000000-0005-0000-0000-0000AD000000}"/>
    <cellStyle name="Obično 6 3" xfId="166" xr:uid="{00000000-0005-0000-0000-0000AE000000}"/>
    <cellStyle name="Obično 7 2" xfId="167" xr:uid="{00000000-0005-0000-0000-0000AF000000}"/>
    <cellStyle name="Obično 7 3" xfId="168" xr:uid="{00000000-0005-0000-0000-0000B0000000}"/>
    <cellStyle name="Obično 8 2" xfId="169" xr:uid="{00000000-0005-0000-0000-0000B1000000}"/>
    <cellStyle name="Obično 9 2" xfId="170" xr:uid="{00000000-0005-0000-0000-0000B2000000}"/>
    <cellStyle name="Obično 9 3" xfId="171" xr:uid="{00000000-0005-0000-0000-0000B3000000}"/>
    <cellStyle name="Obično_HALA SEREC" xfId="194" xr:uid="{00000000-0005-0000-0000-0000B4000000}"/>
    <cellStyle name="Percent 2" xfId="172" xr:uid="{00000000-0005-0000-0000-0000B5000000}"/>
    <cellStyle name="Postotak 2 2" xfId="173" xr:uid="{00000000-0005-0000-0000-0000B6000000}"/>
    <cellStyle name="Postotak 2 3" xfId="174" xr:uid="{00000000-0005-0000-0000-0000B7000000}"/>
    <cellStyle name="Povezana ćelija 2" xfId="175" xr:uid="{00000000-0005-0000-0000-0000B8000000}"/>
    <cellStyle name="Povezana ćelija 2 2" xfId="176" xr:uid="{00000000-0005-0000-0000-0000B9000000}"/>
    <cellStyle name="PREDG" xfId="177" xr:uid="{00000000-0005-0000-0000-0000BA000000}"/>
    <cellStyle name="Provjera ćelije 2" xfId="178" xr:uid="{00000000-0005-0000-0000-0000BB000000}"/>
    <cellStyle name="REKAPITULACIJA" xfId="179" xr:uid="{00000000-0005-0000-0000-0000BC000000}"/>
    <cellStyle name="Stil 1" xfId="180" xr:uid="{00000000-0005-0000-0000-0000BD000000}"/>
    <cellStyle name="Style 1" xfId="181" xr:uid="{00000000-0005-0000-0000-0000BE000000}"/>
    <cellStyle name="Tekst objašnjenja 2" xfId="182" xr:uid="{00000000-0005-0000-0000-0000BF000000}"/>
    <cellStyle name="Tekst upozorenja 2" xfId="183" xr:uid="{00000000-0005-0000-0000-0000C0000000}"/>
    <cellStyle name="Troškovnik" xfId="184" xr:uid="{00000000-0005-0000-0000-0000C1000000}"/>
    <cellStyle name="Ukupni zbroj 2" xfId="185" xr:uid="{00000000-0005-0000-0000-0000C2000000}"/>
    <cellStyle name="Ukupni zbroj 2 2" xfId="186" xr:uid="{00000000-0005-0000-0000-0000C3000000}"/>
    <cellStyle name="Unos 2" xfId="187" xr:uid="{00000000-0005-0000-0000-0000C4000000}"/>
    <cellStyle name="Unos 2 2" xfId="188" xr:uid="{00000000-0005-0000-0000-0000C5000000}"/>
    <cellStyle name="Valuta 2 2" xfId="189" xr:uid="{00000000-0005-0000-0000-0000C6000000}"/>
    <cellStyle name="Valuta 2 3" xfId="190" xr:uid="{00000000-0005-0000-0000-0000C7000000}"/>
    <cellStyle name="Zarez 2" xfId="191" xr:uid="{00000000-0005-0000-0000-0000C8000000}"/>
    <cellStyle name="Zarez 2 2" xfId="192" xr:uid="{00000000-0005-0000-0000-0000C9000000}"/>
    <cellStyle name="Zarez 2 3" xfId="193" xr:uid="{00000000-0005-0000-0000-0000CA000000}"/>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943841</xdr:colOff>
      <xdr:row>0</xdr:row>
      <xdr:rowOff>43295</xdr:rowOff>
    </xdr:from>
    <xdr:to>
      <xdr:col>6</xdr:col>
      <xdr:colOff>470715</xdr:colOff>
      <xdr:row>2</xdr:row>
      <xdr:rowOff>168264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43295"/>
          <a:ext cx="3596647" cy="5059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kola&amp;Daniela/AppData/Local/Microsoft/Windows/Temporary%20Internet%20Files/Content.Outlook/YKTV1LX6/TRO&#352;KOVNIK%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N "/>
      <sheetName val="GRIJANJE -ZGRADA A"/>
      <sheetName val="GRIJANJE -ZGRADA B"/>
      <sheetName val="HLAĐENJE - ZGRADA A"/>
      <sheetName val="HLAĐENJE - ZGRADA B"/>
      <sheetName val="VENTILACIJA"/>
      <sheetName val="Kanalizacija"/>
      <sheetName val="Vodovod"/>
      <sheetName val="POMOĆNI"/>
      <sheetName val="REKAPITULACIJA"/>
      <sheetName val="ZA ISPIS"/>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 val="TROŠKOVNIK"/>
    </sheetNames>
    <sheetDataSet>
      <sheetData sheetId="0" refreshError="1"/>
      <sheetData sheetId="1" refreshError="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xml:space="preserve">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7:G49"/>
  <sheetViews>
    <sheetView view="pageBreakPreview" topLeftCell="A13" zoomScaleNormal="100" zoomScaleSheetLayoutView="100" workbookViewId="0">
      <selection activeCell="D18" sqref="D18"/>
    </sheetView>
  </sheetViews>
  <sheetFormatPr defaultRowHeight="14.5"/>
  <cols>
    <col min="1" max="2" width="7.7265625" style="41" customWidth="1"/>
    <col min="3" max="3" width="7.7265625" style="42" customWidth="1"/>
    <col min="4" max="4" width="45.7265625" style="41" customWidth="1"/>
    <col min="5" max="7" width="7.7265625" style="41" customWidth="1"/>
  </cols>
  <sheetData>
    <row r="7" spans="3:4" ht="12.75" customHeight="1"/>
    <row r="8" spans="3:4">
      <c r="C8" s="42" t="s">
        <v>38</v>
      </c>
      <c r="D8" s="44" t="s">
        <v>84</v>
      </c>
    </row>
    <row r="9" spans="3:4">
      <c r="D9" s="44" t="s">
        <v>85</v>
      </c>
    </row>
    <row r="10" spans="3:4">
      <c r="D10" s="44" t="s">
        <v>87</v>
      </c>
    </row>
    <row r="11" spans="3:4">
      <c r="D11" s="44"/>
    </row>
    <row r="12" spans="3:4" ht="12.75" customHeight="1"/>
    <row r="13" spans="3:4">
      <c r="C13" s="42" t="s">
        <v>37</v>
      </c>
      <c r="D13" s="44" t="s">
        <v>60</v>
      </c>
    </row>
    <row r="14" spans="3:4" ht="12.75" customHeight="1">
      <c r="D14" s="44" t="s">
        <v>61</v>
      </c>
    </row>
    <row r="15" spans="3:4">
      <c r="D15" s="44" t="s">
        <v>62</v>
      </c>
    </row>
    <row r="16" spans="3:4">
      <c r="D16" s="44"/>
    </row>
    <row r="18" spans="4:4">
      <c r="D18" s="100"/>
    </row>
    <row r="20" spans="4:4">
      <c r="D20" s="99"/>
    </row>
    <row r="26" spans="4:4" ht="18.5">
      <c r="D26" s="61" t="s">
        <v>120</v>
      </c>
    </row>
    <row r="27" spans="4:4">
      <c r="D27" s="43"/>
    </row>
    <row r="33" spans="2:4">
      <c r="C33" s="42" t="s">
        <v>36</v>
      </c>
      <c r="D33" s="41" t="s">
        <v>34</v>
      </c>
    </row>
    <row r="37" spans="2:4">
      <c r="C37" s="42" t="s">
        <v>35</v>
      </c>
      <c r="D37" s="41" t="s">
        <v>34</v>
      </c>
    </row>
    <row r="45" spans="2:4" ht="12.75" customHeight="1"/>
    <row r="47" spans="2:4">
      <c r="B47" s="42" t="s">
        <v>33</v>
      </c>
      <c r="C47" s="41" t="s">
        <v>32</v>
      </c>
    </row>
    <row r="48" spans="2:4" ht="5.15" customHeight="1">
      <c r="B48" s="42"/>
      <c r="C48" s="41"/>
    </row>
    <row r="49" spans="2:3">
      <c r="B49" s="42" t="s">
        <v>31</v>
      </c>
      <c r="C49" s="41" t="s">
        <v>86</v>
      </c>
    </row>
  </sheetData>
  <pageMargins left="0.78740157480314965" right="0.39370078740157483" top="0.39370078740157483" bottom="0.59055118110236227" header="0.39370078740157483" footer="0"/>
  <pageSetup paperSize="9" firstPageNumber="4" orientation="portrait" useFirstPageNumber="1" horizontalDpi="300" verticalDpi="300" r:id="rId1"/>
  <headerFooter alignWithMargins="0">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view="pageBreakPreview" topLeftCell="A13" zoomScaleNormal="100" zoomScaleSheetLayoutView="100" workbookViewId="0">
      <selection activeCell="A10" sqref="A10"/>
    </sheetView>
  </sheetViews>
  <sheetFormatPr defaultColWidth="9.1796875" defaultRowHeight="13"/>
  <cols>
    <col min="1" max="1" width="125.7265625" style="46" customWidth="1"/>
    <col min="2" max="9" width="9.1796875" style="45"/>
    <col min="10" max="10" width="9.81640625" style="45" customWidth="1"/>
    <col min="11" max="16384" width="9.1796875" style="45"/>
  </cols>
  <sheetData>
    <row r="1" spans="1:4">
      <c r="A1" s="54"/>
      <c r="B1" s="53"/>
      <c r="C1" s="53"/>
      <c r="D1" s="53"/>
    </row>
    <row r="2" spans="1:4" ht="18.5">
      <c r="A2" s="52" t="s">
        <v>59</v>
      </c>
    </row>
    <row r="4" spans="1:4">
      <c r="A4" s="50" t="s">
        <v>58</v>
      </c>
    </row>
    <row r="5" spans="1:4" ht="117">
      <c r="A5" s="49" t="s">
        <v>57</v>
      </c>
    </row>
    <row r="6" spans="1:4">
      <c r="A6" s="50"/>
    </row>
    <row r="7" spans="1:4">
      <c r="A7" s="50" t="s">
        <v>56</v>
      </c>
    </row>
    <row r="8" spans="1:4" ht="82.5" customHeight="1">
      <c r="A8" s="49" t="s">
        <v>55</v>
      </c>
    </row>
    <row r="9" spans="1:4" ht="69" customHeight="1">
      <c r="A9" s="49" t="s">
        <v>54</v>
      </c>
    </row>
    <row r="10" spans="1:4" ht="34.5" customHeight="1">
      <c r="A10" s="49" t="s">
        <v>53</v>
      </c>
    </row>
    <row r="11" spans="1:4">
      <c r="A11" s="50"/>
    </row>
    <row r="12" spans="1:4" ht="12.75" customHeight="1">
      <c r="A12" s="49" t="s">
        <v>52</v>
      </c>
    </row>
    <row r="13" spans="1:4" ht="98.25" customHeight="1">
      <c r="A13" s="51" t="s">
        <v>51</v>
      </c>
    </row>
    <row r="14" spans="1:4" ht="76.5" customHeight="1">
      <c r="A14" s="49" t="s">
        <v>50</v>
      </c>
    </row>
    <row r="15" spans="1:4" ht="91">
      <c r="A15" s="50" t="s">
        <v>49</v>
      </c>
    </row>
    <row r="16" spans="1:4" ht="91">
      <c r="A16" s="50" t="s">
        <v>48</v>
      </c>
    </row>
    <row r="17" spans="1:1" ht="72.75" customHeight="1">
      <c r="A17" s="49" t="s">
        <v>47</v>
      </c>
    </row>
    <row r="18" spans="1:1" ht="69" customHeight="1">
      <c r="A18" s="49" t="s">
        <v>46</v>
      </c>
    </row>
    <row r="19" spans="1:1">
      <c r="A19" s="50"/>
    </row>
    <row r="20" spans="1:1">
      <c r="A20" s="50" t="s">
        <v>45</v>
      </c>
    </row>
    <row r="21" spans="1:1" ht="44.25" customHeight="1">
      <c r="A21" s="49" t="s">
        <v>44</v>
      </c>
    </row>
    <row r="22" spans="1:1" ht="39">
      <c r="A22" s="50" t="s">
        <v>43</v>
      </c>
    </row>
    <row r="23" spans="1:1" ht="84" customHeight="1">
      <c r="A23" s="49" t="s">
        <v>42</v>
      </c>
    </row>
    <row r="24" spans="1:1" ht="78">
      <c r="A24" s="49" t="s">
        <v>41</v>
      </c>
    </row>
    <row r="25" spans="1:1">
      <c r="A25" s="50"/>
    </row>
    <row r="26" spans="1:1">
      <c r="A26" s="50" t="s">
        <v>40</v>
      </c>
    </row>
    <row r="27" spans="1:1" ht="84.75" customHeight="1">
      <c r="A27" s="49" t="s">
        <v>39</v>
      </c>
    </row>
    <row r="28" spans="1:1" s="47" customFormat="1">
      <c r="A28" s="48"/>
    </row>
  </sheetData>
  <pageMargins left="0.78740157480314965" right="0.31496062992125984" top="0.59055118110236227" bottom="0.59055118110236227" header="0.23622047244094491" footer="0.35433070866141736"/>
  <pageSetup paperSize="9" scale="74" orientation="portrait" useFirstPageNumber="1" r:id="rId1"/>
  <headerFooter alignWithMargins="0">
    <firstFooter>&amp;C2</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195"/>
  <sheetViews>
    <sheetView showZeros="0" tabSelected="1" view="pageBreakPreview" topLeftCell="A178" zoomScaleNormal="100" zoomScaleSheetLayoutView="100" zoomScalePageLayoutView="110" workbookViewId="0">
      <selection activeCell="F193" sqref="F193"/>
    </sheetView>
  </sheetViews>
  <sheetFormatPr defaultRowHeight="12.5"/>
  <cols>
    <col min="1" max="1" width="7.1796875" style="2" bestFit="1" customWidth="1"/>
    <col min="2" max="2" width="42.26953125" style="118" customWidth="1"/>
    <col min="3" max="3" width="7.26953125" style="1" customWidth="1"/>
    <col min="4" max="4" width="9.26953125" style="69" customWidth="1"/>
    <col min="5" max="5" width="10" style="69" customWidth="1"/>
    <col min="6" max="6" width="13.54296875" style="12" customWidth="1"/>
    <col min="7" max="7" width="13.54296875" style="12" hidden="1" customWidth="1"/>
    <col min="8" max="8" width="7.81640625" style="69" customWidth="1"/>
    <col min="9" max="12" width="9.1796875" style="69"/>
  </cols>
  <sheetData>
    <row r="2" spans="1:12" ht="13">
      <c r="A2" s="160"/>
      <c r="B2" s="161" t="s">
        <v>129</v>
      </c>
      <c r="C2" s="162"/>
      <c r="D2" s="163"/>
      <c r="E2" s="163"/>
      <c r="F2" s="164"/>
    </row>
    <row r="3" spans="1:12" ht="13">
      <c r="A3" s="77"/>
      <c r="B3" s="117" t="s">
        <v>145</v>
      </c>
      <c r="C3" s="78"/>
      <c r="D3" s="79"/>
      <c r="E3" s="79"/>
      <c r="F3" s="80"/>
    </row>
    <row r="5" spans="1:12" ht="13">
      <c r="A5" s="5" t="s">
        <v>5</v>
      </c>
      <c r="B5" s="6" t="s">
        <v>6</v>
      </c>
      <c r="C5" s="3"/>
      <c r="D5" s="67"/>
      <c r="E5" s="67"/>
      <c r="F5" s="11"/>
    </row>
    <row r="6" spans="1:12">
      <c r="A6" s="7"/>
      <c r="B6" s="8"/>
      <c r="C6" s="3"/>
      <c r="D6" s="67"/>
      <c r="E6" s="67"/>
      <c r="F6" s="11"/>
    </row>
    <row r="7" spans="1:12" s="107" customFormat="1">
      <c r="A7" s="103" t="s">
        <v>7</v>
      </c>
      <c r="B7" s="104" t="s">
        <v>68</v>
      </c>
      <c r="C7" s="105"/>
      <c r="D7" s="106"/>
      <c r="E7" s="106"/>
      <c r="F7" s="109"/>
      <c r="G7" s="107" t="e">
        <f>#REF!</f>
        <v>#REF!</v>
      </c>
      <c r="H7" s="108"/>
      <c r="I7" s="108"/>
      <c r="J7" s="108"/>
      <c r="K7" s="108"/>
      <c r="L7" s="108"/>
    </row>
    <row r="8" spans="1:12">
      <c r="A8" s="7"/>
      <c r="B8" s="8"/>
      <c r="C8" s="3"/>
      <c r="D8" s="67"/>
      <c r="E8" s="67"/>
      <c r="F8" s="11"/>
    </row>
    <row r="9" spans="1:12" s="107" customFormat="1">
      <c r="A9" s="103" t="s">
        <v>8</v>
      </c>
      <c r="B9" s="104" t="str">
        <f>B55</f>
        <v>TESARSKI RADOVI</v>
      </c>
      <c r="C9" s="105"/>
      <c r="D9" s="106"/>
      <c r="E9" s="106"/>
      <c r="F9" s="110"/>
      <c r="H9" s="108"/>
      <c r="I9" s="108"/>
      <c r="J9" s="108"/>
      <c r="K9" s="108"/>
      <c r="L9" s="108"/>
    </row>
    <row r="10" spans="1:12">
      <c r="A10" s="7"/>
      <c r="B10" s="8"/>
      <c r="C10" s="3"/>
      <c r="D10" s="67"/>
      <c r="E10" s="67"/>
      <c r="F10" s="11"/>
    </row>
    <row r="11" spans="1:12" s="107" customFormat="1">
      <c r="A11" s="103" t="s">
        <v>67</v>
      </c>
      <c r="B11" s="104" t="s">
        <v>73</v>
      </c>
      <c r="C11" s="105"/>
      <c r="D11" s="106"/>
      <c r="E11" s="106"/>
      <c r="F11" s="110"/>
      <c r="H11" s="108"/>
      <c r="I11" s="108"/>
      <c r="J11" s="108"/>
      <c r="K11" s="108"/>
      <c r="L11" s="108"/>
    </row>
    <row r="12" spans="1:12">
      <c r="A12" s="7"/>
      <c r="B12" s="8"/>
      <c r="C12" s="3"/>
      <c r="D12" s="67"/>
      <c r="E12" s="67"/>
      <c r="F12" s="11"/>
    </row>
    <row r="13" spans="1:12" s="107" customFormat="1">
      <c r="A13" s="103" t="s">
        <v>72</v>
      </c>
      <c r="B13" s="104" t="s">
        <v>75</v>
      </c>
      <c r="C13" s="105"/>
      <c r="D13" s="106"/>
      <c r="E13" s="106"/>
      <c r="F13" s="110"/>
      <c r="H13" s="108"/>
      <c r="I13" s="108"/>
      <c r="J13" s="108"/>
      <c r="K13" s="108"/>
      <c r="L13" s="108"/>
    </row>
    <row r="14" spans="1:12">
      <c r="A14" s="7"/>
      <c r="B14" s="8"/>
      <c r="C14" s="3"/>
      <c r="D14" s="67"/>
      <c r="E14" s="67"/>
      <c r="F14" s="11"/>
    </row>
    <row r="15" spans="1:12">
      <c r="A15" s="7"/>
      <c r="B15" s="9" t="s">
        <v>10</v>
      </c>
      <c r="C15" s="10"/>
      <c r="D15" s="68"/>
      <c r="E15" s="68"/>
      <c r="F15" s="142"/>
      <c r="G15" s="12" t="e">
        <f>#REF!</f>
        <v>#REF!</v>
      </c>
    </row>
    <row r="16" spans="1:12">
      <c r="A16" s="7"/>
      <c r="B16" s="8"/>
      <c r="C16" s="3"/>
      <c r="D16" s="67"/>
      <c r="E16" s="67"/>
      <c r="F16" s="11"/>
    </row>
    <row r="17" spans="1:7">
      <c r="A17" s="7"/>
      <c r="B17" s="8"/>
      <c r="C17" s="3"/>
      <c r="D17" s="67"/>
      <c r="E17" s="67"/>
      <c r="F17" s="11"/>
    </row>
    <row r="18" spans="1:7" ht="13">
      <c r="A18" s="35" t="s">
        <v>11</v>
      </c>
      <c r="B18" s="6" t="s">
        <v>25</v>
      </c>
      <c r="C18" s="3"/>
      <c r="D18" s="67"/>
      <c r="E18" s="67"/>
      <c r="F18" s="11"/>
    </row>
    <row r="19" spans="1:7">
      <c r="A19" s="7"/>
      <c r="B19" s="8"/>
      <c r="C19" s="3"/>
      <c r="D19" s="67"/>
      <c r="E19" s="67"/>
      <c r="F19" s="11"/>
    </row>
    <row r="20" spans="1:7">
      <c r="A20" s="7" t="s">
        <v>20</v>
      </c>
      <c r="B20" s="8" t="s">
        <v>12</v>
      </c>
      <c r="C20" s="3"/>
      <c r="D20" s="67"/>
      <c r="E20" s="67"/>
      <c r="F20" s="11"/>
      <c r="G20" s="12" t="e">
        <f>#REF!</f>
        <v>#REF!</v>
      </c>
    </row>
    <row r="21" spans="1:7">
      <c r="A21" s="7"/>
      <c r="B21" s="8"/>
      <c r="C21" s="3"/>
      <c r="D21" s="67"/>
      <c r="E21" s="67"/>
      <c r="F21" s="11"/>
    </row>
    <row r="22" spans="1:7">
      <c r="A22" s="7" t="s">
        <v>13</v>
      </c>
      <c r="B22" s="8" t="s">
        <v>14</v>
      </c>
      <c r="C22" s="3"/>
      <c r="D22" s="67"/>
      <c r="E22" s="67"/>
      <c r="F22" s="11"/>
    </row>
    <row r="23" spans="1:7">
      <c r="A23" s="7"/>
      <c r="B23" s="8"/>
      <c r="C23" s="3"/>
      <c r="D23" s="67"/>
      <c r="E23" s="67"/>
      <c r="F23" s="11"/>
    </row>
    <row r="24" spans="1:7">
      <c r="A24" s="7" t="s">
        <v>16</v>
      </c>
      <c r="B24" s="8" t="s">
        <v>77</v>
      </c>
      <c r="C24" s="3"/>
      <c r="D24" s="67"/>
      <c r="E24" s="67"/>
      <c r="F24" s="11"/>
    </row>
    <row r="25" spans="1:7">
      <c r="A25" s="7"/>
      <c r="B25" s="8"/>
      <c r="C25" s="3"/>
      <c r="D25" s="67"/>
      <c r="E25" s="67"/>
      <c r="F25" s="11"/>
    </row>
    <row r="26" spans="1:7">
      <c r="A26" s="7"/>
      <c r="B26" s="9" t="s">
        <v>17</v>
      </c>
      <c r="C26" s="10"/>
      <c r="D26" s="68"/>
      <c r="E26" s="68"/>
      <c r="F26" s="142"/>
    </row>
    <row r="27" spans="1:7">
      <c r="A27" s="7"/>
      <c r="B27" s="29"/>
      <c r="C27" s="20"/>
      <c r="D27" s="70"/>
      <c r="E27" s="70"/>
      <c r="F27" s="21"/>
    </row>
    <row r="29" spans="1:7" ht="13">
      <c r="A29" s="35" t="s">
        <v>18</v>
      </c>
      <c r="B29" s="6" t="s">
        <v>119</v>
      </c>
      <c r="C29" s="3"/>
      <c r="D29" s="67"/>
      <c r="E29" s="67"/>
      <c r="F29" s="11"/>
    </row>
    <row r="31" spans="1:7">
      <c r="A31" s="7" t="s">
        <v>126</v>
      </c>
      <c r="B31" s="8" t="str">
        <f>B167</f>
        <v>INSTALACIJA VODOVODA</v>
      </c>
      <c r="C31" s="3"/>
      <c r="D31" s="67"/>
      <c r="E31" s="67"/>
      <c r="F31" s="11"/>
    </row>
    <row r="32" spans="1:7">
      <c r="A32" s="7"/>
      <c r="B32" s="8"/>
      <c r="C32" s="3"/>
      <c r="D32" s="67"/>
      <c r="E32" s="67"/>
      <c r="F32" s="11"/>
    </row>
    <row r="33" spans="1:12">
      <c r="A33" s="7" t="s">
        <v>128</v>
      </c>
      <c r="B33" s="8" t="str">
        <f>B183</f>
        <v>INSTALACIJA KANALIZACIJE</v>
      </c>
      <c r="C33" s="3"/>
      <c r="D33" s="67"/>
      <c r="E33" s="67"/>
      <c r="F33" s="11"/>
    </row>
    <row r="34" spans="1:12">
      <c r="A34" s="7"/>
      <c r="B34" s="8"/>
      <c r="C34" s="3"/>
      <c r="D34" s="67"/>
      <c r="E34" s="67"/>
      <c r="F34" s="11"/>
    </row>
    <row r="35" spans="1:12">
      <c r="B35" s="9" t="s">
        <v>26</v>
      </c>
      <c r="C35" s="10"/>
      <c r="D35" s="68"/>
      <c r="E35" s="68"/>
      <c r="F35" s="142"/>
    </row>
    <row r="36" spans="1:12">
      <c r="B36" s="29"/>
      <c r="C36" s="20"/>
      <c r="D36" s="70"/>
      <c r="E36" s="70"/>
      <c r="F36" s="21"/>
    </row>
    <row r="37" spans="1:12">
      <c r="A37" s="7"/>
      <c r="B37" s="8"/>
      <c r="C37" s="3"/>
      <c r="D37" s="67"/>
      <c r="E37" s="67"/>
      <c r="F37" s="11"/>
      <c r="G37" s="13" t="e">
        <f>#REF!+#REF!</f>
        <v>#REF!</v>
      </c>
    </row>
    <row r="38" spans="1:12" s="95" customFormat="1" ht="13">
      <c r="A38" s="35"/>
      <c r="B38" s="90" t="s">
        <v>134</v>
      </c>
      <c r="C38" s="91"/>
      <c r="D38" s="92"/>
      <c r="E38" s="92"/>
      <c r="F38" s="143"/>
      <c r="G38" s="93"/>
      <c r="H38" s="94"/>
      <c r="I38" s="94"/>
      <c r="J38" s="94"/>
      <c r="K38" s="94"/>
      <c r="L38" s="94"/>
    </row>
    <row r="39" spans="1:12">
      <c r="A39" s="28"/>
      <c r="B39" s="29"/>
      <c r="C39" s="20"/>
      <c r="D39" s="70"/>
      <c r="E39" s="70"/>
      <c r="F39" s="21"/>
      <c r="G39" s="26"/>
    </row>
    <row r="40" spans="1:12">
      <c r="A40" s="28"/>
      <c r="B40" s="9" t="s">
        <v>83</v>
      </c>
      <c r="C40" s="10"/>
      <c r="D40" s="68"/>
      <c r="E40" s="68"/>
      <c r="F40" s="142"/>
      <c r="G40" s="26"/>
    </row>
    <row r="41" spans="1:12">
      <c r="A41" s="30"/>
      <c r="B41" s="119"/>
      <c r="C41" s="25"/>
      <c r="D41" s="71"/>
      <c r="E41" s="71"/>
      <c r="F41" s="26"/>
      <c r="G41" s="26"/>
    </row>
    <row r="43" spans="1:12" ht="13.5" customHeight="1"/>
    <row r="44" spans="1:12" ht="13.5" customHeight="1">
      <c r="A44" s="81" t="s">
        <v>5</v>
      </c>
      <c r="B44" s="82" t="s">
        <v>6</v>
      </c>
      <c r="C44" s="78"/>
      <c r="D44" s="79"/>
      <c r="E44" s="79"/>
      <c r="F44" s="80"/>
    </row>
    <row r="45" spans="1:12" s="84" customFormat="1" ht="13">
      <c r="A45" s="85" t="s">
        <v>27</v>
      </c>
      <c r="B45" s="120" t="s">
        <v>28</v>
      </c>
      <c r="C45" s="86" t="s">
        <v>29</v>
      </c>
      <c r="D45" s="87" t="s">
        <v>30</v>
      </c>
      <c r="E45" s="88"/>
      <c r="F45" s="87"/>
      <c r="G45" s="83"/>
      <c r="H45" s="89"/>
      <c r="I45" s="89"/>
      <c r="J45" s="89"/>
      <c r="K45" s="89"/>
      <c r="L45" s="89"/>
    </row>
    <row r="46" spans="1:12" ht="13">
      <c r="A46" s="31" t="s">
        <v>7</v>
      </c>
      <c r="B46" s="32" t="s">
        <v>63</v>
      </c>
      <c r="C46" s="38"/>
      <c r="D46" s="39"/>
      <c r="E46" s="40"/>
      <c r="F46" s="39"/>
    </row>
    <row r="47" spans="1:12" ht="13">
      <c r="A47" s="37"/>
      <c r="B47" s="121"/>
      <c r="C47" s="38"/>
      <c r="D47" s="39"/>
      <c r="E47" s="40"/>
      <c r="F47" s="39"/>
    </row>
    <row r="48" spans="1:12" ht="25">
      <c r="A48" s="37"/>
      <c r="B48" s="22" t="s">
        <v>64</v>
      </c>
      <c r="C48" s="38"/>
      <c r="D48" s="39"/>
      <c r="E48" s="40"/>
      <c r="F48" s="39"/>
    </row>
    <row r="49" spans="1:7" ht="41.25" customHeight="1">
      <c r="A49" s="37"/>
      <c r="B49" s="22" t="s">
        <v>70</v>
      </c>
      <c r="C49" s="38"/>
      <c r="D49" s="39"/>
      <c r="E49" s="40"/>
      <c r="F49" s="39"/>
    </row>
    <row r="50" spans="1:7" ht="37.5">
      <c r="A50" s="37"/>
      <c r="B50" s="22" t="s">
        <v>65</v>
      </c>
      <c r="C50" s="55" t="s">
        <v>66</v>
      </c>
      <c r="D50" s="57">
        <v>1</v>
      </c>
      <c r="E50" s="58"/>
      <c r="F50" s="57"/>
    </row>
    <row r="51" spans="1:7" ht="13">
      <c r="A51" s="37"/>
      <c r="B51" s="22"/>
      <c r="C51" s="55"/>
      <c r="D51" s="57"/>
      <c r="E51" s="58"/>
      <c r="F51" s="57"/>
    </row>
    <row r="52" spans="1:7">
      <c r="B52" s="14" t="s">
        <v>4</v>
      </c>
      <c r="C52" s="15"/>
      <c r="D52" s="72"/>
      <c r="E52" s="72"/>
      <c r="F52" s="102"/>
    </row>
    <row r="53" spans="1:7">
      <c r="B53" s="56"/>
      <c r="C53" s="25"/>
      <c r="D53" s="71"/>
      <c r="E53" s="71"/>
      <c r="F53" s="26"/>
    </row>
    <row r="55" spans="1:7" ht="13">
      <c r="A55" s="16" t="s">
        <v>8</v>
      </c>
      <c r="B55" s="122" t="s">
        <v>9</v>
      </c>
      <c r="C55" s="34"/>
      <c r="D55" s="18"/>
      <c r="E55" s="18"/>
      <c r="F55" s="18"/>
      <c r="G55" s="12" t="e">
        <f>#REF!*#REF!</f>
        <v>#REF!</v>
      </c>
    </row>
    <row r="56" spans="1:7">
      <c r="A56" s="23"/>
      <c r="B56" s="22"/>
    </row>
    <row r="57" spans="1:7" ht="50">
      <c r="A57" s="64" t="s">
        <v>5</v>
      </c>
      <c r="B57" s="101" t="s">
        <v>88</v>
      </c>
      <c r="G57" s="34"/>
    </row>
    <row r="58" spans="1:7" ht="13">
      <c r="A58" s="23"/>
      <c r="B58" s="22" t="s">
        <v>71</v>
      </c>
      <c r="C58" s="24" t="s">
        <v>3</v>
      </c>
      <c r="D58" s="69">
        <v>70</v>
      </c>
      <c r="G58" s="34"/>
    </row>
    <row r="59" spans="1:7" ht="13">
      <c r="A59" s="23"/>
      <c r="B59" s="22"/>
      <c r="C59" s="24"/>
      <c r="G59" s="34"/>
    </row>
    <row r="60" spans="1:7" ht="37.5">
      <c r="A60" s="64" t="s">
        <v>11</v>
      </c>
      <c r="B60" s="101" t="s">
        <v>89</v>
      </c>
      <c r="G60" s="34"/>
    </row>
    <row r="61" spans="1:7" ht="13">
      <c r="A61" s="23"/>
      <c r="B61" s="22" t="s">
        <v>71</v>
      </c>
      <c r="C61" s="24" t="s">
        <v>3</v>
      </c>
      <c r="D61" s="69">
        <v>18</v>
      </c>
      <c r="G61" s="34"/>
    </row>
    <row r="62" spans="1:7" ht="13">
      <c r="B62" s="22"/>
      <c r="G62" s="34"/>
    </row>
    <row r="63" spans="1:7" ht="13">
      <c r="B63" s="123" t="s">
        <v>4</v>
      </c>
      <c r="C63" s="15"/>
      <c r="D63" s="72"/>
      <c r="E63" s="72"/>
      <c r="F63" s="102"/>
      <c r="G63" s="34"/>
    </row>
    <row r="64" spans="1:7" ht="13">
      <c r="B64" s="119"/>
      <c r="C64" s="25"/>
      <c r="D64" s="71"/>
      <c r="E64" s="71"/>
      <c r="F64" s="26"/>
      <c r="G64" s="34"/>
    </row>
    <row r="65" spans="1:7" ht="13">
      <c r="B65" s="119"/>
      <c r="C65" s="25"/>
      <c r="D65" s="71"/>
      <c r="E65" s="71"/>
      <c r="F65" s="26"/>
      <c r="G65" s="34"/>
    </row>
    <row r="66" spans="1:7" ht="13">
      <c r="A66" s="16" t="s">
        <v>67</v>
      </c>
      <c r="B66" s="122" t="s">
        <v>73</v>
      </c>
      <c r="C66" s="34"/>
      <c r="D66" s="18"/>
      <c r="E66" s="18"/>
      <c r="F66" s="18"/>
      <c r="G66" s="34"/>
    </row>
    <row r="67" spans="1:7" ht="13">
      <c r="A67" s="23"/>
      <c r="B67" s="124"/>
      <c r="C67" s="25"/>
      <c r="D67" s="71"/>
      <c r="E67" s="71"/>
      <c r="F67" s="26"/>
      <c r="G67" s="34"/>
    </row>
    <row r="68" spans="1:7" ht="81" customHeight="1">
      <c r="A68" s="64" t="s">
        <v>5</v>
      </c>
      <c r="B68" s="66" t="s">
        <v>90</v>
      </c>
      <c r="C68" s="59" t="s">
        <v>3</v>
      </c>
      <c r="D68" s="71">
        <v>83</v>
      </c>
      <c r="E68" s="71"/>
      <c r="F68" s="26"/>
      <c r="G68" s="34"/>
    </row>
    <row r="69" spans="1:7" ht="13">
      <c r="A69" s="23"/>
      <c r="B69" s="124"/>
      <c r="C69" s="25"/>
      <c r="D69" s="71"/>
      <c r="E69" s="71"/>
      <c r="F69" s="26"/>
      <c r="G69" s="34"/>
    </row>
    <row r="70" spans="1:7" ht="42" customHeight="1">
      <c r="A70" s="64" t="s">
        <v>11</v>
      </c>
      <c r="B70" s="22" t="s">
        <v>74</v>
      </c>
      <c r="C70" s="59" t="s">
        <v>1</v>
      </c>
      <c r="D70" s="71">
        <v>11</v>
      </c>
      <c r="E70" s="71"/>
      <c r="F70" s="26"/>
      <c r="G70" s="34"/>
    </row>
    <row r="71" spans="1:7" ht="13">
      <c r="A71" s="23"/>
      <c r="B71" s="124"/>
      <c r="C71" s="25"/>
      <c r="D71" s="71"/>
      <c r="E71" s="71"/>
      <c r="F71" s="26"/>
      <c r="G71" s="34"/>
    </row>
    <row r="72" spans="1:7" ht="13">
      <c r="A72" s="23"/>
      <c r="B72" s="123" t="s">
        <v>4</v>
      </c>
      <c r="C72" s="15"/>
      <c r="D72" s="72"/>
      <c r="E72" s="72"/>
      <c r="F72" s="102"/>
      <c r="G72" s="34"/>
    </row>
    <row r="73" spans="1:7" ht="13">
      <c r="A73" s="23"/>
      <c r="B73" s="124"/>
      <c r="C73" s="25"/>
      <c r="D73" s="71"/>
      <c r="E73" s="71"/>
      <c r="F73" s="26"/>
      <c r="G73" s="34"/>
    </row>
    <row r="74" spans="1:7" ht="13">
      <c r="B74" s="124"/>
      <c r="C74" s="59"/>
      <c r="D74" s="71"/>
      <c r="E74" s="71"/>
      <c r="F74" s="26"/>
      <c r="G74" s="34"/>
    </row>
    <row r="75" spans="1:7" ht="13">
      <c r="A75" s="16" t="s">
        <v>72</v>
      </c>
      <c r="B75" s="122" t="s">
        <v>75</v>
      </c>
      <c r="C75" s="34"/>
      <c r="D75" s="18"/>
      <c r="E75" s="18"/>
      <c r="F75" s="18"/>
      <c r="G75" s="34"/>
    </row>
    <row r="76" spans="1:7" ht="13">
      <c r="A76" s="16"/>
      <c r="B76" s="122"/>
      <c r="C76" s="34"/>
      <c r="D76" s="18"/>
      <c r="E76" s="18"/>
      <c r="F76" s="18"/>
      <c r="G76" s="34"/>
    </row>
    <row r="77" spans="1:7" ht="87.5">
      <c r="A77" s="23" t="s">
        <v>5</v>
      </c>
      <c r="B77" s="65" t="s">
        <v>131</v>
      </c>
      <c r="C77" s="60" t="s">
        <v>0</v>
      </c>
      <c r="D77" s="73">
        <v>7.1</v>
      </c>
      <c r="E77" s="73"/>
      <c r="F77" s="73"/>
      <c r="G77" s="34"/>
    </row>
    <row r="78" spans="1:7" ht="13">
      <c r="A78" s="23"/>
      <c r="B78" s="22"/>
      <c r="C78" s="60"/>
      <c r="D78" s="74"/>
      <c r="E78" s="74"/>
      <c r="F78" s="74"/>
      <c r="G78" s="34"/>
    </row>
    <row r="79" spans="1:7" ht="13">
      <c r="A79" s="23"/>
      <c r="B79" s="123" t="s">
        <v>4</v>
      </c>
      <c r="C79" s="15"/>
      <c r="D79" s="72"/>
      <c r="E79" s="72"/>
      <c r="F79" s="102"/>
      <c r="G79" s="34"/>
    </row>
    <row r="80" spans="1:7" ht="13">
      <c r="A80" s="23"/>
      <c r="B80" s="119"/>
      <c r="C80" s="25"/>
      <c r="D80" s="71"/>
      <c r="E80" s="71"/>
      <c r="F80" s="26"/>
      <c r="G80" s="34"/>
    </row>
    <row r="81" spans="1:12" ht="13">
      <c r="A81" s="23"/>
      <c r="B81" s="119"/>
      <c r="C81" s="25"/>
      <c r="D81" s="71"/>
      <c r="E81" s="71"/>
      <c r="F81" s="26"/>
      <c r="G81" s="34"/>
    </row>
    <row r="82" spans="1:12" ht="13">
      <c r="A82" s="81" t="s">
        <v>11</v>
      </c>
      <c r="B82" s="82" t="s">
        <v>25</v>
      </c>
      <c r="C82" s="78"/>
      <c r="D82" s="79"/>
      <c r="E82" s="79"/>
      <c r="F82" s="80"/>
    </row>
    <row r="83" spans="1:12" s="146" customFormat="1" ht="13">
      <c r="A83" s="85" t="s">
        <v>27</v>
      </c>
      <c r="B83" s="144" t="s">
        <v>28</v>
      </c>
      <c r="C83" s="86" t="s">
        <v>29</v>
      </c>
      <c r="D83" s="87" t="s">
        <v>30</v>
      </c>
      <c r="E83" s="88"/>
      <c r="F83" s="87"/>
      <c r="G83" s="145"/>
      <c r="H83" s="145"/>
      <c r="I83" s="145"/>
      <c r="J83" s="145"/>
      <c r="K83" s="145"/>
      <c r="L83" s="145"/>
    </row>
    <row r="84" spans="1:12" ht="13">
      <c r="A84" s="16" t="s">
        <v>20</v>
      </c>
      <c r="B84" s="122" t="s">
        <v>12</v>
      </c>
      <c r="D84" s="18"/>
      <c r="E84" s="18"/>
      <c r="F84" s="18"/>
      <c r="G84" s="12" t="e">
        <f>#REF!*#REF!</f>
        <v>#REF!</v>
      </c>
    </row>
    <row r="85" spans="1:12" ht="13.5" customHeight="1">
      <c r="A85" s="23"/>
      <c r="B85" s="122"/>
      <c r="C85" s="19"/>
      <c r="D85" s="18"/>
      <c r="E85" s="18"/>
      <c r="F85" s="18"/>
      <c r="G85" s="12" t="e">
        <f>#REF!*#REF!</f>
        <v>#REF!</v>
      </c>
    </row>
    <row r="86" spans="1:12" ht="78.75" customHeight="1">
      <c r="A86" s="2" t="s">
        <v>5</v>
      </c>
      <c r="B86" s="8" t="s">
        <v>78</v>
      </c>
      <c r="C86" s="1" t="s">
        <v>0</v>
      </c>
      <c r="D86" s="69">
        <v>32.6</v>
      </c>
      <c r="F86" s="27"/>
      <c r="G86" s="13" t="e">
        <f>SUM(G82:G85)</f>
        <v>#REF!</v>
      </c>
    </row>
    <row r="87" spans="1:12">
      <c r="B87" s="8"/>
      <c r="F87" s="27"/>
      <c r="G87" s="26"/>
    </row>
    <row r="88" spans="1:12" ht="62.5">
      <c r="A88" s="23" t="s">
        <v>11</v>
      </c>
      <c r="B88" s="8" t="s">
        <v>79</v>
      </c>
      <c r="C88" s="24" t="s">
        <v>0</v>
      </c>
      <c r="D88" s="69">
        <v>10</v>
      </c>
      <c r="F88" s="27"/>
      <c r="G88" s="26"/>
    </row>
    <row r="89" spans="1:12">
      <c r="A89" s="23"/>
      <c r="B89" s="8"/>
      <c r="C89" s="24"/>
      <c r="F89" s="27"/>
      <c r="G89" s="26"/>
    </row>
    <row r="90" spans="1:12" ht="37.5">
      <c r="A90" s="23" t="s">
        <v>18</v>
      </c>
      <c r="B90" s="125" t="s">
        <v>80</v>
      </c>
      <c r="C90" s="24" t="s">
        <v>0</v>
      </c>
      <c r="D90" s="69">
        <v>8.35</v>
      </c>
      <c r="F90" s="27"/>
      <c r="G90" s="26"/>
    </row>
    <row r="91" spans="1:12">
      <c r="B91" s="22"/>
      <c r="C91" s="24"/>
      <c r="F91" s="27"/>
      <c r="G91" s="26"/>
    </row>
    <row r="92" spans="1:12" ht="11.25" customHeight="1">
      <c r="B92" s="123" t="s">
        <v>4</v>
      </c>
      <c r="C92" s="15"/>
      <c r="D92" s="72"/>
      <c r="E92" s="72"/>
      <c r="F92" s="102"/>
      <c r="G92" s="12" t="e">
        <f>#REF!*#REF!</f>
        <v>#REF!</v>
      </c>
    </row>
    <row r="93" spans="1:12">
      <c r="B93" s="119"/>
      <c r="C93" s="25"/>
      <c r="D93" s="71"/>
      <c r="E93" s="71"/>
      <c r="F93" s="26"/>
    </row>
    <row r="94" spans="1:12" ht="13">
      <c r="A94" s="33" t="s">
        <v>13</v>
      </c>
      <c r="B94" s="122" t="s">
        <v>14</v>
      </c>
      <c r="D94" s="18"/>
      <c r="E94" s="18"/>
      <c r="F94" s="18"/>
    </row>
    <row r="95" spans="1:12" ht="13">
      <c r="B95" s="122"/>
      <c r="C95" s="19"/>
      <c r="D95" s="18"/>
      <c r="E95" s="18"/>
      <c r="F95" s="18"/>
    </row>
    <row r="96" spans="1:12" ht="13">
      <c r="B96" s="8" t="s">
        <v>2</v>
      </c>
      <c r="C96" s="17"/>
      <c r="G96" s="12">
        <f>D100*F100</f>
        <v>0</v>
      </c>
    </row>
    <row r="97" spans="1:15" ht="87.5">
      <c r="B97" s="8" t="s">
        <v>81</v>
      </c>
      <c r="G97" s="12" t="e">
        <f>#REF!*#REF!</f>
        <v>#REF!</v>
      </c>
    </row>
    <row r="98" spans="1:15" ht="25">
      <c r="B98" s="65" t="s">
        <v>82</v>
      </c>
    </row>
    <row r="100" spans="1:15" ht="13">
      <c r="B100" s="122" t="s">
        <v>69</v>
      </c>
    </row>
    <row r="101" spans="1:15">
      <c r="B101" s="22"/>
    </row>
    <row r="102" spans="1:15">
      <c r="B102" s="8" t="s">
        <v>2</v>
      </c>
    </row>
    <row r="103" spans="1:15" ht="25">
      <c r="B103" s="8" t="s">
        <v>132</v>
      </c>
    </row>
    <row r="104" spans="1:15">
      <c r="G104" s="12">
        <f>D111*F111</f>
        <v>0</v>
      </c>
    </row>
    <row r="105" spans="1:15">
      <c r="A105" s="23" t="s">
        <v>5</v>
      </c>
      <c r="B105" s="22" t="s">
        <v>23</v>
      </c>
    </row>
    <row r="106" spans="1:15" ht="41.25" customHeight="1">
      <c r="B106" s="65" t="s">
        <v>91</v>
      </c>
      <c r="C106" s="24" t="s">
        <v>1</v>
      </c>
      <c r="D106" s="69">
        <v>1</v>
      </c>
      <c r="F106" s="27"/>
      <c r="L106" s="73"/>
    </row>
    <row r="107" spans="1:15" ht="45.75" customHeight="1">
      <c r="B107" s="65" t="s">
        <v>92</v>
      </c>
      <c r="C107" s="24" t="s">
        <v>1</v>
      </c>
      <c r="D107" s="69">
        <v>1</v>
      </c>
      <c r="F107" s="27"/>
      <c r="L107" s="73"/>
    </row>
    <row r="108" spans="1:15">
      <c r="B108" s="22"/>
      <c r="C108" s="24"/>
      <c r="F108" s="27"/>
      <c r="L108" s="73"/>
    </row>
    <row r="109" spans="1:15">
      <c r="B109" s="22"/>
      <c r="C109" s="24"/>
      <c r="F109" s="27"/>
      <c r="L109" s="73"/>
    </row>
    <row r="110" spans="1:15">
      <c r="A110" s="23" t="s">
        <v>11</v>
      </c>
      <c r="B110" s="36" t="s">
        <v>24</v>
      </c>
      <c r="K110" s="73"/>
      <c r="L110" s="75"/>
      <c r="M110" s="4"/>
      <c r="N110" s="4"/>
      <c r="O110" s="27"/>
    </row>
    <row r="111" spans="1:15" ht="38.25" customHeight="1">
      <c r="B111" s="65" t="s">
        <v>93</v>
      </c>
      <c r="C111" s="24" t="s">
        <v>1</v>
      </c>
      <c r="D111" s="69">
        <v>6</v>
      </c>
      <c r="F111" s="27"/>
      <c r="L111" s="73"/>
      <c r="M111" s="4"/>
      <c r="N111" s="4"/>
      <c r="O111" s="27"/>
    </row>
    <row r="112" spans="1:15" ht="39" customHeight="1">
      <c r="B112" s="65" t="s">
        <v>94</v>
      </c>
      <c r="C112" s="24" t="s">
        <v>1</v>
      </c>
      <c r="D112" s="69">
        <v>1</v>
      </c>
      <c r="F112" s="27"/>
      <c r="L112" s="73"/>
      <c r="M112" s="4"/>
      <c r="N112" s="4"/>
      <c r="O112" s="27"/>
    </row>
    <row r="113" spans="1:12" ht="37.5">
      <c r="B113" s="65" t="s">
        <v>133</v>
      </c>
      <c r="C113" s="24" t="s">
        <v>1</v>
      </c>
      <c r="D113" s="75">
        <v>2</v>
      </c>
      <c r="F113" s="27"/>
      <c r="G113" s="13" t="e">
        <f>SUM(G96:G112)</f>
        <v>#REF!</v>
      </c>
      <c r="L113" s="73"/>
    </row>
    <row r="114" spans="1:12">
      <c r="B114" s="22"/>
      <c r="C114" s="24"/>
      <c r="F114" s="27"/>
      <c r="G114" s="26"/>
    </row>
    <row r="115" spans="1:12" ht="12.75" customHeight="1">
      <c r="B115" s="122" t="s">
        <v>113</v>
      </c>
      <c r="C115" s="25"/>
      <c r="D115" s="71"/>
      <c r="E115" s="71"/>
      <c r="F115" s="129"/>
    </row>
    <row r="116" spans="1:12" ht="12.75" customHeight="1">
      <c r="B116" s="119"/>
      <c r="C116" s="25"/>
      <c r="D116" s="71"/>
      <c r="E116" s="71"/>
      <c r="F116" s="129"/>
    </row>
    <row r="117" spans="1:12" ht="57.75" customHeight="1">
      <c r="A117" s="64" t="s">
        <v>18</v>
      </c>
      <c r="B117" s="130" t="s">
        <v>116</v>
      </c>
      <c r="C117" s="25"/>
      <c r="D117" s="71"/>
      <c r="E117" s="71"/>
      <c r="F117" s="129"/>
    </row>
    <row r="118" spans="1:12" ht="50">
      <c r="B118" s="111" t="s">
        <v>114</v>
      </c>
      <c r="C118" s="25"/>
      <c r="D118" s="71"/>
      <c r="E118" s="71"/>
      <c r="F118" s="129"/>
    </row>
    <row r="119" spans="1:12" ht="37.5">
      <c r="B119" s="111" t="s">
        <v>115</v>
      </c>
      <c r="C119" s="24" t="s">
        <v>1</v>
      </c>
      <c r="D119" s="75">
        <v>2</v>
      </c>
      <c r="F119" s="27"/>
    </row>
    <row r="120" spans="1:12" ht="12.75" customHeight="1">
      <c r="B120" s="119"/>
      <c r="C120" s="25"/>
      <c r="D120" s="71"/>
      <c r="E120" s="71"/>
      <c r="F120" s="129"/>
    </row>
    <row r="121" spans="1:12" ht="12.75" customHeight="1">
      <c r="B121" s="123" t="s">
        <v>4</v>
      </c>
      <c r="C121" s="15"/>
      <c r="D121" s="72"/>
      <c r="E121" s="72"/>
      <c r="F121" s="102"/>
    </row>
    <row r="122" spans="1:12" ht="12.75" customHeight="1">
      <c r="B122" s="119"/>
      <c r="C122" s="25"/>
      <c r="D122" s="71"/>
      <c r="E122" s="71"/>
      <c r="F122" s="129"/>
    </row>
    <row r="125" spans="1:12" ht="13">
      <c r="A125" s="16" t="s">
        <v>15</v>
      </c>
      <c r="B125" s="122" t="s">
        <v>95</v>
      </c>
      <c r="D125" s="18"/>
      <c r="E125" s="18"/>
      <c r="F125" s="18"/>
    </row>
    <row r="127" spans="1:12" ht="25">
      <c r="A127" s="64" t="s">
        <v>5</v>
      </c>
      <c r="B127" s="65" t="s">
        <v>96</v>
      </c>
    </row>
    <row r="128" spans="1:12" ht="50">
      <c r="B128" s="111" t="s">
        <v>100</v>
      </c>
    </row>
    <row r="129" spans="1:12" ht="25">
      <c r="B129" s="126" t="s">
        <v>97</v>
      </c>
    </row>
    <row r="130" spans="1:12" ht="25">
      <c r="B130" s="111" t="s">
        <v>98</v>
      </c>
    </row>
    <row r="131" spans="1:12" ht="25">
      <c r="B131" s="111" t="s">
        <v>105</v>
      </c>
    </row>
    <row r="132" spans="1:12" ht="75">
      <c r="B132" s="65" t="s">
        <v>99</v>
      </c>
      <c r="C132" s="112" t="s">
        <v>3</v>
      </c>
      <c r="D132" s="69">
        <v>89</v>
      </c>
    </row>
    <row r="134" spans="1:12" ht="25">
      <c r="A134" s="64" t="s">
        <v>11</v>
      </c>
      <c r="B134" s="65" t="s">
        <v>101</v>
      </c>
    </row>
    <row r="135" spans="1:12" ht="50">
      <c r="B135" s="127" t="s">
        <v>102</v>
      </c>
    </row>
    <row r="136" spans="1:12" ht="25">
      <c r="B136" s="127" t="s">
        <v>103</v>
      </c>
    </row>
    <row r="137" spans="1:12" ht="25.5">
      <c r="B137" s="127" t="s">
        <v>104</v>
      </c>
    </row>
    <row r="138" spans="1:12" ht="25">
      <c r="B138" s="118" t="s">
        <v>105</v>
      </c>
    </row>
    <row r="139" spans="1:12" ht="75">
      <c r="B139" s="65" t="s">
        <v>99</v>
      </c>
      <c r="C139" s="112" t="s">
        <v>3</v>
      </c>
      <c r="D139" s="69">
        <v>16</v>
      </c>
    </row>
    <row r="141" spans="1:12" s="98" customFormat="1" ht="25">
      <c r="A141" s="113" t="s">
        <v>18</v>
      </c>
      <c r="B141" s="111" t="s">
        <v>106</v>
      </c>
      <c r="C141" s="114"/>
      <c r="D141" s="115"/>
      <c r="E141" s="97"/>
      <c r="F141" s="96"/>
      <c r="G141" s="96"/>
      <c r="H141" s="97"/>
      <c r="I141" s="97"/>
      <c r="J141" s="97"/>
      <c r="K141" s="97"/>
      <c r="L141" s="97"/>
    </row>
    <row r="142" spans="1:12" s="98" customFormat="1" ht="25">
      <c r="A142" s="116"/>
      <c r="B142" s="111" t="s">
        <v>107</v>
      </c>
      <c r="C142" s="114"/>
      <c r="D142" s="115"/>
      <c r="E142" s="97"/>
      <c r="F142" s="96"/>
      <c r="G142" s="96"/>
      <c r="H142" s="97"/>
      <c r="I142" s="97"/>
      <c r="J142" s="97"/>
      <c r="K142" s="97"/>
      <c r="L142" s="97"/>
    </row>
    <row r="143" spans="1:12" s="98" customFormat="1" ht="13">
      <c r="A143" s="116"/>
      <c r="B143" s="111" t="s">
        <v>108</v>
      </c>
      <c r="C143" s="114"/>
      <c r="D143" s="115"/>
      <c r="E143" s="97"/>
      <c r="F143" s="96"/>
      <c r="G143" s="96"/>
      <c r="H143" s="97"/>
      <c r="I143" s="97"/>
      <c r="J143" s="97"/>
      <c r="K143" s="97"/>
      <c r="L143" s="97"/>
    </row>
    <row r="144" spans="1:12" s="98" customFormat="1" ht="62.5">
      <c r="A144" s="116"/>
      <c r="B144" s="111" t="s">
        <v>109</v>
      </c>
      <c r="C144" s="114"/>
      <c r="D144" s="115"/>
      <c r="E144" s="97"/>
      <c r="F144" s="96"/>
      <c r="G144" s="96"/>
      <c r="H144" s="97"/>
      <c r="I144" s="97"/>
      <c r="J144" s="97"/>
      <c r="K144" s="97"/>
      <c r="L144" s="97"/>
    </row>
    <row r="145" spans="1:12" s="98" customFormat="1" ht="13">
      <c r="A145" s="116"/>
      <c r="B145" s="111" t="s">
        <v>110</v>
      </c>
      <c r="C145" s="114"/>
      <c r="D145" s="115"/>
      <c r="E145" s="97"/>
      <c r="F145" s="96"/>
      <c r="G145" s="96"/>
      <c r="H145" s="97"/>
      <c r="I145" s="97"/>
      <c r="J145" s="97"/>
      <c r="K145" s="97"/>
      <c r="L145" s="97"/>
    </row>
    <row r="146" spans="1:12" s="98" customFormat="1" ht="42" customHeight="1">
      <c r="A146" s="116"/>
      <c r="B146" s="111" t="s">
        <v>111</v>
      </c>
      <c r="C146" s="114"/>
      <c r="D146" s="115"/>
      <c r="E146" s="97"/>
      <c r="F146" s="96"/>
      <c r="G146" s="96"/>
      <c r="H146" s="97"/>
      <c r="I146" s="97"/>
      <c r="J146" s="97"/>
      <c r="K146" s="97"/>
      <c r="L146" s="97"/>
    </row>
    <row r="147" spans="1:12" s="98" customFormat="1" ht="25">
      <c r="A147" s="116"/>
      <c r="B147" s="111" t="s">
        <v>105</v>
      </c>
      <c r="C147" s="114"/>
      <c r="D147" s="115"/>
      <c r="E147" s="97"/>
      <c r="F147" s="96"/>
      <c r="G147" s="96"/>
      <c r="H147" s="97"/>
      <c r="I147" s="97"/>
      <c r="J147" s="97"/>
      <c r="K147" s="97"/>
      <c r="L147" s="97"/>
    </row>
    <row r="148" spans="1:12" s="98" customFormat="1" ht="75">
      <c r="A148" s="116"/>
      <c r="B148" s="111" t="s">
        <v>99</v>
      </c>
      <c r="C148" s="114" t="s">
        <v>3</v>
      </c>
      <c r="D148" s="115">
        <v>10</v>
      </c>
      <c r="E148" s="97"/>
      <c r="F148" s="96"/>
      <c r="G148" s="96"/>
      <c r="H148" s="97"/>
      <c r="I148" s="97"/>
      <c r="J148" s="97"/>
      <c r="K148" s="97"/>
      <c r="L148" s="97"/>
    </row>
    <row r="149" spans="1:12" s="98" customFormat="1" ht="13">
      <c r="A149" s="116"/>
      <c r="B149" s="111"/>
      <c r="C149" s="114"/>
      <c r="D149" s="115"/>
      <c r="E149" s="97"/>
      <c r="F149" s="96"/>
      <c r="G149" s="96"/>
      <c r="H149" s="97"/>
      <c r="I149" s="97"/>
      <c r="J149" s="97"/>
      <c r="K149" s="97"/>
      <c r="L149" s="97"/>
    </row>
    <row r="150" spans="1:12" s="98" customFormat="1" ht="50">
      <c r="A150" s="131" t="s">
        <v>19</v>
      </c>
      <c r="B150" s="132" t="s">
        <v>117</v>
      </c>
      <c r="C150" s="133" t="s">
        <v>112</v>
      </c>
      <c r="D150" s="134">
        <v>3</v>
      </c>
      <c r="E150" s="135"/>
      <c r="F150" s="136"/>
      <c r="G150" s="96"/>
      <c r="H150" s="97"/>
      <c r="I150" s="97"/>
      <c r="J150" s="97"/>
      <c r="K150" s="97"/>
      <c r="L150" s="97"/>
    </row>
    <row r="152" spans="1:12">
      <c r="B152" s="123" t="s">
        <v>4</v>
      </c>
      <c r="C152" s="15"/>
      <c r="D152" s="72"/>
      <c r="E152" s="72"/>
      <c r="F152" s="102"/>
    </row>
    <row r="154" spans="1:12">
      <c r="B154" s="119"/>
      <c r="C154" s="25"/>
      <c r="D154" s="71"/>
      <c r="E154" s="71"/>
      <c r="F154" s="26"/>
      <c r="G154" s="26"/>
    </row>
    <row r="155" spans="1:12" ht="13">
      <c r="A155" s="16" t="s">
        <v>16</v>
      </c>
      <c r="B155" s="122" t="s">
        <v>77</v>
      </c>
      <c r="D155" s="18"/>
      <c r="E155" s="18"/>
      <c r="F155" s="18"/>
      <c r="G155" s="26"/>
    </row>
    <row r="156" spans="1:12" ht="13">
      <c r="C156" s="19"/>
      <c r="G156" s="26"/>
    </row>
    <row r="157" spans="1:12" ht="145.5" customHeight="1">
      <c r="A157" s="2" t="s">
        <v>5</v>
      </c>
      <c r="B157" s="66" t="s">
        <v>118</v>
      </c>
      <c r="G157" s="26"/>
    </row>
    <row r="158" spans="1:12">
      <c r="B158" s="22" t="s">
        <v>21</v>
      </c>
      <c r="C158" s="1" t="s">
        <v>3</v>
      </c>
      <c r="D158" s="69">
        <v>75</v>
      </c>
      <c r="F158" s="27"/>
    </row>
    <row r="159" spans="1:12">
      <c r="A159" s="7"/>
      <c r="B159" s="65" t="s">
        <v>22</v>
      </c>
      <c r="C159" s="1" t="s">
        <v>3</v>
      </c>
      <c r="D159" s="69">
        <v>16</v>
      </c>
      <c r="F159" s="27"/>
    </row>
    <row r="160" spans="1:12">
      <c r="A160" s="7"/>
      <c r="B160" s="8"/>
      <c r="F160" s="27"/>
    </row>
    <row r="161" spans="1:12">
      <c r="A161" s="7"/>
      <c r="B161" s="14" t="s">
        <v>4</v>
      </c>
      <c r="C161" s="15"/>
      <c r="D161" s="72"/>
      <c r="E161" s="72"/>
      <c r="F161" s="102"/>
    </row>
    <row r="162" spans="1:12">
      <c r="A162" s="7"/>
      <c r="B162" s="56"/>
      <c r="C162" s="25"/>
      <c r="D162" s="71"/>
      <c r="E162" s="71"/>
      <c r="F162" s="26"/>
    </row>
    <row r="163" spans="1:12">
      <c r="A163" s="7"/>
      <c r="B163" s="56"/>
      <c r="C163" s="25"/>
      <c r="D163" s="71"/>
      <c r="E163" s="71"/>
      <c r="F163" s="26"/>
    </row>
    <row r="164" spans="1:12" ht="13">
      <c r="A164" s="81" t="s">
        <v>18</v>
      </c>
      <c r="B164" s="82" t="s">
        <v>119</v>
      </c>
      <c r="C164" s="78"/>
      <c r="D164" s="79"/>
      <c r="E164" s="79"/>
      <c r="F164" s="80"/>
      <c r="G164" s="34"/>
    </row>
    <row r="165" spans="1:12" ht="13">
      <c r="A165" s="85" t="s">
        <v>27</v>
      </c>
      <c r="B165" s="120" t="s">
        <v>28</v>
      </c>
      <c r="C165" s="86" t="s">
        <v>29</v>
      </c>
      <c r="D165" s="87" t="s">
        <v>30</v>
      </c>
      <c r="E165" s="88"/>
      <c r="F165" s="87"/>
      <c r="G165" s="34"/>
    </row>
    <row r="166" spans="1:12" ht="13">
      <c r="C166" s="25"/>
      <c r="G166" s="34"/>
    </row>
    <row r="167" spans="1:12" ht="13">
      <c r="A167" s="16" t="s">
        <v>126</v>
      </c>
      <c r="B167" s="122" t="s">
        <v>121</v>
      </c>
      <c r="D167" s="18"/>
      <c r="E167" s="18"/>
      <c r="F167" s="18"/>
      <c r="G167" s="34"/>
    </row>
    <row r="168" spans="1:12" ht="13">
      <c r="A168" s="16"/>
      <c r="B168" s="122"/>
      <c r="D168" s="18"/>
      <c r="E168" s="18"/>
      <c r="F168" s="18"/>
      <c r="G168" s="34"/>
    </row>
    <row r="169" spans="1:12" ht="70.5" customHeight="1">
      <c r="A169" s="62" t="s">
        <v>5</v>
      </c>
      <c r="B169" s="128" t="s">
        <v>122</v>
      </c>
      <c r="C169" s="63" t="s">
        <v>76</v>
      </c>
      <c r="D169" s="76">
        <v>1</v>
      </c>
      <c r="F169" s="27"/>
      <c r="G169" s="34"/>
    </row>
    <row r="170" spans="1:12" ht="25">
      <c r="A170" s="62"/>
      <c r="B170" s="137" t="s">
        <v>123</v>
      </c>
      <c r="C170" s="63"/>
      <c r="D170" s="76"/>
      <c r="F170" s="27"/>
      <c r="G170" s="34"/>
    </row>
    <row r="171" spans="1:12" ht="13">
      <c r="A171" s="62"/>
      <c r="B171" s="128"/>
      <c r="C171" s="63"/>
      <c r="D171" s="76"/>
      <c r="F171" s="27"/>
      <c r="G171" s="34"/>
    </row>
    <row r="172" spans="1:12" ht="75">
      <c r="A172" s="62" t="s">
        <v>11</v>
      </c>
      <c r="B172" s="138" t="s">
        <v>124</v>
      </c>
      <c r="G172" s="34"/>
    </row>
    <row r="173" spans="1:12" ht="13">
      <c r="A173" s="62"/>
      <c r="B173" s="139" t="s">
        <v>125</v>
      </c>
      <c r="C173" s="63" t="s">
        <v>0</v>
      </c>
      <c r="D173" s="76">
        <v>25</v>
      </c>
      <c r="G173" s="34"/>
    </row>
    <row r="174" spans="1:12" ht="13">
      <c r="A174" s="62"/>
      <c r="B174" s="139"/>
      <c r="C174" s="63"/>
      <c r="D174" s="76"/>
      <c r="G174" s="34"/>
    </row>
    <row r="175" spans="1:12" s="98" customFormat="1" ht="100">
      <c r="A175" s="150" t="s">
        <v>18</v>
      </c>
      <c r="B175" s="151" t="s">
        <v>140</v>
      </c>
      <c r="C175" s="152"/>
      <c r="D175" s="152"/>
      <c r="E175" s="152"/>
      <c r="F175" s="153"/>
      <c r="G175" s="34"/>
      <c r="H175" s="97"/>
      <c r="I175" s="97"/>
      <c r="J175" s="97"/>
      <c r="K175" s="97"/>
      <c r="L175" s="97"/>
    </row>
    <row r="176" spans="1:12" s="98" customFormat="1" ht="25">
      <c r="A176" s="150"/>
      <c r="B176" s="151" t="s">
        <v>141</v>
      </c>
      <c r="C176" s="154"/>
      <c r="D176" s="153"/>
      <c r="E176" s="153"/>
      <c r="F176" s="153"/>
      <c r="G176" s="34"/>
      <c r="H176" s="97"/>
      <c r="I176" s="97"/>
      <c r="J176" s="97"/>
      <c r="K176" s="97"/>
      <c r="L176" s="97"/>
    </row>
    <row r="177" spans="1:12" s="98" customFormat="1" ht="13">
      <c r="A177" s="150"/>
      <c r="B177" s="155" t="s">
        <v>142</v>
      </c>
      <c r="C177" s="154" t="s">
        <v>136</v>
      </c>
      <c r="D177" s="149">
        <v>20</v>
      </c>
      <c r="E177" s="153"/>
      <c r="F177" s="153"/>
      <c r="G177" s="34"/>
      <c r="H177" s="97"/>
      <c r="I177" s="97"/>
      <c r="J177" s="97"/>
      <c r="K177" s="97"/>
      <c r="L177" s="97"/>
    </row>
    <row r="178" spans="1:12" s="98" customFormat="1" ht="13">
      <c r="A178" s="150"/>
      <c r="B178" s="155" t="s">
        <v>143</v>
      </c>
      <c r="C178" s="154" t="s">
        <v>136</v>
      </c>
      <c r="D178" s="149">
        <v>10</v>
      </c>
      <c r="E178" s="153"/>
      <c r="F178" s="153"/>
      <c r="G178" s="34"/>
      <c r="H178" s="97"/>
      <c r="I178" s="97"/>
      <c r="J178" s="97"/>
      <c r="K178" s="97"/>
      <c r="L178" s="97"/>
    </row>
    <row r="179" spans="1:12" s="98" customFormat="1" ht="13">
      <c r="A179" s="150"/>
      <c r="B179" s="155" t="s">
        <v>144</v>
      </c>
      <c r="C179" s="154" t="s">
        <v>136</v>
      </c>
      <c r="D179" s="149">
        <v>15</v>
      </c>
      <c r="E179" s="153"/>
      <c r="F179" s="153"/>
      <c r="G179" s="34"/>
      <c r="H179" s="97"/>
      <c r="I179" s="97"/>
      <c r="J179" s="97"/>
      <c r="K179" s="97"/>
      <c r="L179" s="97"/>
    </row>
    <row r="180" spans="1:12" s="98" customFormat="1" ht="13">
      <c r="A180" s="62"/>
      <c r="B180" s="156"/>
      <c r="C180" s="63"/>
      <c r="D180" s="76"/>
      <c r="E180" s="97"/>
      <c r="F180" s="96"/>
      <c r="G180" s="34"/>
      <c r="H180" s="97"/>
      <c r="I180" s="97"/>
      <c r="J180" s="97"/>
      <c r="K180" s="97"/>
      <c r="L180" s="97"/>
    </row>
    <row r="181" spans="1:12" s="98" customFormat="1" ht="13">
      <c r="A181" s="62"/>
      <c r="B181" s="14" t="s">
        <v>4</v>
      </c>
      <c r="C181" s="157"/>
      <c r="D181" s="158"/>
      <c r="E181" s="158"/>
      <c r="F181" s="159"/>
      <c r="G181" s="34"/>
      <c r="H181" s="97"/>
      <c r="I181" s="97"/>
      <c r="J181" s="97"/>
      <c r="K181" s="97"/>
      <c r="L181" s="97"/>
    </row>
    <row r="182" spans="1:12" s="98" customFormat="1" ht="13">
      <c r="A182" s="64"/>
      <c r="B182" s="138"/>
      <c r="C182" s="141"/>
      <c r="D182" s="97"/>
      <c r="E182" s="97"/>
      <c r="F182" s="96"/>
      <c r="G182" s="34"/>
      <c r="H182" s="97"/>
      <c r="I182" s="97"/>
      <c r="J182" s="97"/>
      <c r="K182" s="97"/>
      <c r="L182" s="97"/>
    </row>
    <row r="183" spans="1:12" s="98" customFormat="1" ht="13">
      <c r="A183" s="16" t="s">
        <v>128</v>
      </c>
      <c r="B183" s="122" t="s">
        <v>127</v>
      </c>
      <c r="C183" s="1"/>
      <c r="D183" s="18"/>
      <c r="E183" s="18"/>
      <c r="F183" s="18"/>
      <c r="G183" s="34"/>
      <c r="H183" s="97"/>
      <c r="I183" s="97"/>
      <c r="J183" s="97"/>
      <c r="K183" s="97"/>
      <c r="L183" s="97"/>
    </row>
    <row r="184" spans="1:12" ht="13">
      <c r="C184" s="25"/>
      <c r="G184" s="34"/>
    </row>
    <row r="185" spans="1:12" ht="62.5">
      <c r="A185" s="64" t="s">
        <v>5</v>
      </c>
      <c r="B185" s="138" t="s">
        <v>130</v>
      </c>
      <c r="C185" s="112"/>
      <c r="D185" s="97"/>
      <c r="E185" s="97"/>
      <c r="F185" s="96"/>
      <c r="G185" s="34"/>
    </row>
    <row r="186" spans="1:12">
      <c r="A186" s="64"/>
      <c r="B186" s="147" t="s">
        <v>135</v>
      </c>
      <c r="C186" s="148" t="s">
        <v>136</v>
      </c>
      <c r="D186" s="140">
        <v>10</v>
      </c>
      <c r="E186" s="149"/>
      <c r="F186" s="140"/>
    </row>
    <row r="187" spans="1:12">
      <c r="A187" s="64"/>
      <c r="B187" s="147" t="s">
        <v>137</v>
      </c>
      <c r="C187" s="148" t="s">
        <v>136</v>
      </c>
      <c r="D187" s="140">
        <v>15</v>
      </c>
      <c r="E187" s="149"/>
      <c r="F187" s="140"/>
    </row>
    <row r="188" spans="1:12" s="84" customFormat="1" ht="13">
      <c r="A188" s="64"/>
      <c r="B188" s="147" t="s">
        <v>138</v>
      </c>
      <c r="C188" s="148" t="s">
        <v>136</v>
      </c>
      <c r="D188" s="140">
        <v>10</v>
      </c>
      <c r="E188" s="149"/>
      <c r="F188" s="140"/>
      <c r="G188" s="83"/>
      <c r="H188" s="89"/>
      <c r="I188" s="89"/>
      <c r="J188" s="89"/>
      <c r="K188" s="89"/>
      <c r="L188" s="89"/>
    </row>
    <row r="189" spans="1:12">
      <c r="A189" s="64"/>
      <c r="B189" s="147" t="s">
        <v>139</v>
      </c>
      <c r="C189" s="148" t="s">
        <v>136</v>
      </c>
      <c r="D189" s="140">
        <v>20</v>
      </c>
      <c r="E189" s="149"/>
      <c r="F189" s="140"/>
    </row>
    <row r="190" spans="1:12">
      <c r="C190" s="25"/>
    </row>
    <row r="191" spans="1:12">
      <c r="B191" s="65" t="s">
        <v>146</v>
      </c>
      <c r="C191" s="25"/>
    </row>
    <row r="192" spans="1:12">
      <c r="B192" s="65" t="s">
        <v>147</v>
      </c>
      <c r="C192" s="25"/>
    </row>
    <row r="193" spans="2:7" ht="13">
      <c r="B193" s="14" t="s">
        <v>148</v>
      </c>
      <c r="C193" s="15"/>
      <c r="D193" s="72"/>
      <c r="E193" s="72"/>
      <c r="G193" s="19"/>
    </row>
    <row r="195" spans="2:7">
      <c r="F195" s="102"/>
    </row>
  </sheetData>
  <phoneticPr fontId="0" type="noConversion"/>
  <conditionalFormatting sqref="F45:F51">
    <cfRule type="cellIs" dxfId="2" priority="4" stopIfTrue="1" operator="equal">
      <formula>0</formula>
    </cfRule>
  </conditionalFormatting>
  <conditionalFormatting sqref="F83">
    <cfRule type="cellIs" dxfId="1" priority="3" stopIfTrue="1" operator="equal">
      <formula>0</formula>
    </cfRule>
  </conditionalFormatting>
  <conditionalFormatting sqref="F165">
    <cfRule type="cellIs" dxfId="0" priority="1" stopIfTrue="1" operator="equal">
      <formula>0</formula>
    </cfRule>
  </conditionalFormatting>
  <pageMargins left="0.78740157480314965" right="0.35433070866141736" top="0.59055118110236227" bottom="0.59055118110236227" header="0.55118110236220474" footer="0.51181102362204722"/>
  <pageSetup paperSize="9" scale="84" fitToWidth="0" orientation="portrait" r:id="rId1"/>
  <headerFooter alignWithMargins="0"/>
  <rowBreaks count="6" manualBreakCount="6">
    <brk id="42" max="16383" man="1"/>
    <brk id="73" max="16383" man="1"/>
    <brk id="80" max="16383" man="1"/>
    <brk id="108" max="16383" man="1"/>
    <brk id="123" max="16383" man="1"/>
    <brk id="1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NASLOVNICA</vt:lpstr>
      <vt:lpstr>OU.O</vt:lpstr>
      <vt:lpstr>Građevinsko obrtnički radovi</vt:lpstr>
      <vt:lpstr>OU.O!Ispis_naslova</vt:lpstr>
      <vt:lpstr>'Građevinsko obrtnički radovi'!Podrucje_ispisa</vt:lpstr>
      <vt:lpstr>NASLOVNICA!Podrucje_ispisa</vt:lpstr>
      <vt:lpstr>OU.O!Podrucje_ispisa</vt:lpstr>
    </vt:vector>
  </TitlesOfParts>
  <Company>Varazdin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Dobrotic</dc:creator>
  <cp:lastModifiedBy>Marina Držaić</cp:lastModifiedBy>
  <cp:lastPrinted>2018-05-24T07:23:24Z</cp:lastPrinted>
  <dcterms:created xsi:type="dcterms:W3CDTF">2000-10-31T16:08:00Z</dcterms:created>
  <dcterms:modified xsi:type="dcterms:W3CDTF">2018-10-11T14:23:52Z</dcterms:modified>
</cp:coreProperties>
</file>